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Mimmo Maria\Download\"/>
    </mc:Choice>
  </mc:AlternateContent>
  <xr:revisionPtr revIDLastSave="0" documentId="13_ncr:1_{82257B09-0C7A-44BC-A77F-09BE1F58D59E}" xr6:coauthVersionLast="47" xr6:coauthVersionMax="47" xr10:uidLastSave="{00000000-0000-0000-0000-000000000000}"/>
  <bookViews>
    <workbookView xWindow="1035" yWindow="675" windowWidth="27795" windowHeight="11775" xr2:uid="{00000000-000D-0000-FFFF-FFFF00000000}"/>
  </bookViews>
  <sheets>
    <sheet name="2025" sheetId="1" r:id="rId1"/>
    <sheet name="Foglio1" sheetId="2" r:id="rId2"/>
  </sheets>
  <definedNames>
    <definedName name="_xlnm._FilterDatabase" localSheetId="0" hidden="1">'2025'!$B$1:$J$79</definedName>
  </definedNames>
  <calcPr calcId="191029"/>
</workbook>
</file>

<file path=xl/calcChain.xml><?xml version="1.0" encoding="utf-8"?>
<calcChain xmlns="http://schemas.openxmlformats.org/spreadsheetml/2006/main">
  <c r="J39" i="1" l="1"/>
  <c r="J15" i="1" l="1"/>
  <c r="J8" i="1"/>
  <c r="J11" i="1"/>
  <c r="J37" i="1"/>
  <c r="J16" i="1"/>
  <c r="J71" i="1" l="1"/>
  <c r="J9" i="1"/>
  <c r="J36" i="1"/>
  <c r="J10" i="1" l="1"/>
  <c r="J48" i="1" l="1"/>
</calcChain>
</file>

<file path=xl/sharedStrings.xml><?xml version="1.0" encoding="utf-8"?>
<sst xmlns="http://schemas.openxmlformats.org/spreadsheetml/2006/main" count="630" uniqueCount="297">
  <si>
    <t>Cognome Nome</t>
  </si>
  <si>
    <t>Selezioni</t>
  </si>
  <si>
    <t>Tipologia Contrattuale</t>
  </si>
  <si>
    <t>Progetti</t>
  </si>
  <si>
    <t>Oggetto</t>
  </si>
  <si>
    <t>Data Decorrenza</t>
  </si>
  <si>
    <t>Data Scadenza</t>
  </si>
  <si>
    <t xml:space="preserve">Incarico Professionale </t>
  </si>
  <si>
    <t>Selezione Albo delle competenze</t>
  </si>
  <si>
    <t>Iacolare Raffaele</t>
  </si>
  <si>
    <t>Maffettone Grazia</t>
  </si>
  <si>
    <t xml:space="preserve">NUMERO PROTOCOLLO  </t>
  </si>
  <si>
    <t>Di Bernardo Pietro</t>
  </si>
  <si>
    <t>Co.co.co.</t>
  </si>
  <si>
    <t>Attività di supporto tecnico organizzativo alle attività istituzionali realizzate in itinere; supporto tecnico organizzativo per la pianificazione e la gestione degli incontri (individuazione dei soggetti presso i territori, gestione dei rapporti e dei contatti con i vari interlocutori, definizione argomenti, timing, agenda); organizzazione logistica degli incontri sui territori; supporto tecnico-organizzativo per la struttura regionale e per la troupe ENG sia in fase di produzione e post produzione degli audiovisivi, sia in fase di approvazione dei prodotti da parte della committenza.</t>
  </si>
  <si>
    <t>De Nicola Antonello</t>
  </si>
  <si>
    <t>Furno Carlo</t>
  </si>
  <si>
    <t>De Nigris Paolo</t>
  </si>
  <si>
    <t>Granatino Annalisa</t>
  </si>
  <si>
    <t>Barbarino Vincenzo</t>
  </si>
  <si>
    <t>Grasso Gennaro</t>
  </si>
  <si>
    <t>Avati Francesco Paolo</t>
  </si>
  <si>
    <t>Pica Massimo</t>
  </si>
  <si>
    <t>Cotugno Ciro</t>
  </si>
  <si>
    <t>Spese  Generali</t>
  </si>
  <si>
    <t>Russo Giuseppe</t>
  </si>
  <si>
    <t>Avviso Pubblico  del 07/03/2022 prot. n. 0002874/u</t>
  </si>
  <si>
    <t>Componente esterno per l’Organismo di Vigilanza che svolge anche funzione di Organismo Indipendente di Valutazione di Sviluppo Campania S.p.A.;</t>
  </si>
  <si>
    <t>25/05/2022</t>
  </si>
  <si>
    <t>24/05/2025</t>
  </si>
  <si>
    <t>Giardino Paola</t>
  </si>
  <si>
    <t>24/05/2022</t>
  </si>
  <si>
    <t>23/05/2025</t>
  </si>
  <si>
    <t>Cusmai Raffaele</t>
  </si>
  <si>
    <r>
      <rPr>
        <sz val="8"/>
        <color rgb="FF000000"/>
        <rFont val="Calibri"/>
        <family val="2"/>
        <scheme val="minor"/>
      </rPr>
      <t>Presidente dell</t>
    </r>
    <r>
      <rPr>
        <sz val="8"/>
        <color theme="1"/>
        <rFont val="Calibri"/>
        <family val="2"/>
        <scheme val="minor"/>
      </rPr>
      <t>’Organismo di Vigilanza e dell’Organismo Indipendente di Valutazione di Sviluppo Campania S.p.A.</t>
    </r>
  </si>
  <si>
    <t>Rubinacci Marco</t>
  </si>
  <si>
    <t>08/06/2022</t>
  </si>
  <si>
    <t>Attività di supporto tecnico per la gestione di tutte le fasi degli avvisi; predisposizione degli atti amministrativi propedeutici all’adozione dei provvedimenti amministrativi.</t>
  </si>
  <si>
    <r>
      <t xml:space="preserve">“Attività di Assistenza Tecnica e realizzazione di azioni di comunicazione e pubblicità afferenti alla Misura 20 del PSR Campania - DRD n.1 del 19/04/2021 D.G. Politiche Agricole e Forestali - Convenzione del 26/04/2021” </t>
    </r>
    <r>
      <rPr>
        <sz val="8"/>
        <color theme="1"/>
        <rFont val="Calibri"/>
        <family val="2"/>
        <scheme val="minor"/>
      </rPr>
      <t>CUP B21B21000580006</t>
    </r>
  </si>
  <si>
    <t>09/06/2022</t>
  </si>
  <si>
    <t>Iannaccone Silvana</t>
  </si>
  <si>
    <t>Attività di supporto specialistico alla creazione di format video, web content video e web series. Redazione e/o video giornalismo. Supporto alla distribuzione video, speaker.</t>
  </si>
  <si>
    <t>Sebastianelli Gennaro</t>
  </si>
  <si>
    <t>Attività di regia e aiuto regia video. Produzione video. Post produzione video (montaggio audiovideo, color correction, finalizzazione). Supporto alla progettazione di format video, web content video e web series. Produzione di prodotti multimediali istituzionali di videodocumentazione di attività svolte, visite sul territorio, best practices aziendali, ecc.; video di divulgazione “valoriale” e promozionali delle attività del PSR e dei Comitati di Sorveglianza.</t>
  </si>
  <si>
    <t>Attività di shooting fotografico. Luci. Fotografia. Montaggio foto. Compositing fotografico. Allestimento set fotografici.</t>
  </si>
  <si>
    <t>Esposito Gianfranco</t>
  </si>
  <si>
    <t>Attività di informazione e di supporto all’animazione territoriale in tema di integrazione delle politiche regionali e dei fondi SIE. Supporto ed assistenza alle funzioni di coordinamento nell’attuazione delle azioni di comunicazione integrata e nell’organizzazione di eventi.  Attività di redazione di contenuti specialistici per il web.</t>
  </si>
  <si>
    <t xml:space="preserve"> Moschella Daniele</t>
  </si>
  <si>
    <t xml:space="preserve">Attività di supporto alla valutazione economica delle azioni di comunicazione ed al loro monitoraggio fisico e procedurale. Stesura di documentazione tecnica per l'Assessorato in tema di politiche regionali cofinanziate dal FEASR. Esperienza in tema di comunicazione di grandi eventi rivolti ad un target generalista per la divulgazione dei risultati del Programma di Sviluppo Rurale. Esperienza nella progettazione di attività di customer satisfaction. </t>
  </si>
  <si>
    <t>Vitulano Raffele</t>
  </si>
  <si>
    <t>Attività di Progettazione e implementazione di sistemi di customer satisfaction, surveys e sondaggi da attivare online per la rilevazione del gradimento delle azioni di comunicazione ed in generale della qualità dei servizi erogati dall'amministrazione. Monitoraggio e reportistica. Campagne di Comunicazione social media e Campagne Adwords. Applicazione di tecniche di SEO, SEM e, più in generale, web marketing e social media marketing.</t>
  </si>
  <si>
    <t>15/07/2022</t>
  </si>
  <si>
    <t>Riccardi Giuseppe</t>
  </si>
  <si>
    <t>“Attività di Assistenza Tecnica e realizzazione di azioni di comunicazione e pubblicità afferenti alla Misura 20 del PSR Campania - DRD n.1 del 19/04/2021 D.G. Politiche Agricole e Forestali - Convenzione del 26/04/2021” - CUP B21B21000580006</t>
  </si>
  <si>
    <t>Attività di produzione e post produzione video (montaggio audiovideo, color correction, finalizzazione). Regia e aiuto regia video. Supporto alla progettazione di format video,web content video e web series. Produzione di prodotti multimediali istituzionali di video documentazione di attività svolte, visite sul territorio, best practices aziendali, ecc.; video di divulgazione “valoriale” e promozionali delle attività del PSR e dei Comitati di Sorveglianza.</t>
  </si>
  <si>
    <t>Sessa Rocco</t>
  </si>
  <si>
    <t>Attività di implementazione delle attività di comunicazione istituzionale, attraverso campagne di ascolto ed azioni informative sulle opportunità offerte dal PSR Campania e sui risultati raggiunti, in particolare per comunicare parte dei dati di monitoraggio e di avanzamento finanziario anche mediante un’apposita sezione del sito web che riporti i principali dati sulle realizzazioni fisiche</t>
  </si>
  <si>
    <t>20/07/2022</t>
  </si>
  <si>
    <t>Sepe Gianpiero</t>
  </si>
  <si>
    <t>Esposito De Falco Olimpia</t>
  </si>
  <si>
    <t>D'Angelo Simona</t>
  </si>
  <si>
    <t>Martino Alberto</t>
  </si>
  <si>
    <t>Leonetti di Santojanni Marco</t>
  </si>
  <si>
    <t>Salzano Antonio</t>
  </si>
  <si>
    <t>Consulente del lavoro</t>
  </si>
  <si>
    <t xml:space="preserve">Fondo Garanzia Campania CUP B61J18000090009; Fondo Crescita Campania FRC - CUP B29J21029510009;  Garanzia Campania - Equity e quasi equity -  CUP B25F21002060003; Fondo per lo Sviluppo delle PMI campane - CUP B29G13001380009 </t>
  </si>
  <si>
    <t>Attività di supporto in ambito legale-societario per la verifica della documentazione contrattuale specialistica relativa all’attuazione di strumenti finanziari innovativi per le PMI e per l’adeguata risoluzione delle problematiche afferenti il ruolo di gestore di fondi finanziari.</t>
  </si>
  <si>
    <t>26/10/2022</t>
  </si>
  <si>
    <t>26/10/2025</t>
  </si>
  <si>
    <t>Solima Francesco</t>
  </si>
  <si>
    <t>Fondo Garanzia Campania CUP B61J18000090009; Fondo Crescita Campania FRC - CUP B29J21029510009;  Garanzia Campania - Equity e quasi equity -  CUP B25F21002060003</t>
  </si>
  <si>
    <t>Attività di supporto tecnico all’attività di progettazione e definizione di avvisi complessi per nuovi strumenti finanziari; supporto specialistico per l’attivazione degli strumenti finanziari; consulenza con contenuto formativo in materia di valutazione di merito di credito e normativa regolamentare Basilea e TUB</t>
  </si>
  <si>
    <t>Matarazzi Gian Luca</t>
  </si>
  <si>
    <t>Attività di Assistenza Tecnica e realizzazione di azioni di comunicazione e pubblicità afferenti alla Misura 20 del PSR Campania - DRD n.1 del 19/04/2021 D.G. Politiche Agricole e Forestali - Convenzione del 26/04/2021” CUP B21B21000580006.</t>
  </si>
  <si>
    <t>Attività di ufficio stampa, PR e media relation. Informazione e supporto all’animazione territoriale in tema di integrazione delle politiche regionali e dei fondi SIE. Supporto ed assistenza alle funzioni di coordinamento nell’attuazione delle azioni di comunicazione integrata e nell’organizzazione di eventi. Attività di informazione e di supporto all’animazione territoriale in tema di integrazione delle politiche regionali e dei fondi SIE. Supporto ed assistenza alle funzioni di coordinamento nell’attuazione delle azioni di comunicazione integrata e nell’organizzazione di eventi.</t>
  </si>
  <si>
    <t>31/03/2023</t>
  </si>
  <si>
    <t>04/04/2023</t>
  </si>
  <si>
    <t>Attività di progettazione ed esecuzione piani di comunicazione; Media planning, gestione di campagne di comunicazione tradizionali e su media innovativi. Gestione della rendicontazione tecnica.</t>
  </si>
  <si>
    <t>03/04/2023</t>
  </si>
  <si>
    <t>Grotta Massimo</t>
  </si>
  <si>
    <t>Attività di creazione di visual identity e declinazione di brand image. Impaginazione di materiali a stampa. Progettazione e realizzazione di elementi scenografici e/o espositivi (es. roll up, pop up, totem, display pubblicitari, ecc.). Grafico 2D ed eventualmente 3D. Grafico web. Animazione grafica.</t>
  </si>
  <si>
    <t>31/03/2025</t>
  </si>
  <si>
    <t>Marciano Vincenzo</t>
  </si>
  <si>
    <t xml:space="preserve">Servizio di Assistenza Tecnica specialistica alla Direzione Generale per lo Sviluppo Economico e le attività produttive per attività e procedimenti di finanziamento a vantaggio del settore produttivo non finanziati a valere sul POR FESR 2014/2020 per il periodo 2020/2022” CUP B61G20000210002 - Decreto Dirigenziale DD n. 229 del 11/06/2020 - CUP B61G20000210002 </t>
  </si>
  <si>
    <t>06/04/2023</t>
  </si>
  <si>
    <t>Sellerino Mariangela</t>
  </si>
  <si>
    <t>07/04/2023</t>
  </si>
  <si>
    <t>N. 0007829/ U del 24/05/2022</t>
  </si>
  <si>
    <t>N. 0007800/ U del 24/05/2022</t>
  </si>
  <si>
    <t>N. 0007831/ U del 24/05/2022</t>
  </si>
  <si>
    <t>N. 0014802 / U del 26/10/2022</t>
  </si>
  <si>
    <t>Relino  Fabio</t>
  </si>
  <si>
    <t>Manduca Lorenzo</t>
  </si>
  <si>
    <t>Giovoni Chiara Concetta</t>
  </si>
  <si>
    <t>Di Falco Germana</t>
  </si>
  <si>
    <t xml:space="preserve">Giugliano Fulvio </t>
  </si>
  <si>
    <t>“Strategia Comunicazione PR CAMPANIA  FESR 2021-2027-Attività di supporto” - CUP B21C23000760009</t>
  </si>
  <si>
    <t>“Attività di Assistenza Tecnica e realizzazione di azioni di comunicazione e pubblicità afferenti alla Misura 20 del PSR Campania - DRD n.1 del 19/04/2021 D.G. Politiche Agricole e Forestali - Convenzione del 26/04/2021” CUP B21B21000580006.</t>
  </si>
  <si>
    <t>Attività di progettazione, pianificazione attività e coordinamento. Garantisce la piena attuazione delle attività anche attraverso la Supervisione Metodologica e Sociologica dell’attuazione della strategia di comunicazione.  Controllo dell’andamento delle attività e la loro coerenza. Controllo della qualità dei prodotti e ne assicura il rispetto dei regolamenti e degli standard europei. Responsabile dell’ottimizzazione di tutte le attività esecutive al fine di renderle efficaci e funzionali al raggiungimento degli obiettivi produttivi e temporali, organizzando personale, tecnologie e risorse strumentali</t>
  </si>
  <si>
    <t>Attività di progettazione e controllo della coerenza delle attività editoriali e multimediali e la loro diffusione. Editor senior sulla produzione di materiale informativo e responsabile dell’ottimizzazione di tutte le attività editoriali al fine di rendere efficace e funzionale la comunicazione. Svolgimento delle attività di divulgazione presso i media e i moltiplicatori di informazione. Controllo della qualità dei prodotti. Redazione di contenuti editoriali legati alle attività del progetto. Art director – Editor senior. Responsabile dell’ottimizzazione delle attività editoriali</t>
  </si>
  <si>
    <t>Attività di progettazione e controllo della coerenza delle attività editoriali, di produzione e multimediali e la loro diffusione. Editor senior sulla produzione di materiale informativo. Responsabile dell’ottimizzazione di tutte le attività editoriali al fine di rendere efficace e funzionale la comunicazione. Svolgimento delle attività di progettazione degli allestimenti e delle attività di divulgazione presso i media e i moltiplicatori di informazione. Analisi del monitoraggio e i report di attività di progetto al fine di adattare i piani di comunicazione agli obiettivi della strategia. Controllo della grafica e della conformità dei prodotti. Svolgimento della redazione di contenuti editoriali legati alle attività del progetto. Responsabile grafica e produzioni editoriali.</t>
  </si>
  <si>
    <t>Attività di produzione coordinata di video, riprese, Regista prodotti audiovisivi. Progettazione e controllo della coerenza e della qualità delle produzioni audiovisive e la loro diffusione. Responsabile produzioni editoriali e Direttore fotografico.</t>
  </si>
  <si>
    <t>Attività di elaborazione nella progettazione e realizzazione di soluzioni multimediali on-line (progettazione e sviluppo di siti web e gestione social media) e off-line progettazione degli allestimenti espositivi e gestione location). Analisi e ottimizzazione dei contenuti relativi ai prodotti di comunicazione. Analisi del monitoraggio delle attività e dei report delle stesse. Realizzazione dei contenuti audiovisivi e multimediali. Responsabile produzioni editoriali e Direttore fotografico</t>
  </si>
  <si>
    <t>Attività di analisi e ottimizzazione dei contenuti relativi ai prodotti di comunicazione. Realizzazione e post produzione di contenuti fotografici professionali in coerenza con le attività di progetto. Direttore fotografico per assicurare una coerenza figurativa all'immagine, in combinazione con la scelta dei negativi e degli obiettivi, prefigurando infine le risultanze dei processi di sviluppo e stampa.</t>
  </si>
  <si>
    <t>Attività di creatore di prodotti multimediali per applicativi web e mobile, in grado di strutturare i requisiti architetturali del prodotto multimediale, definire le specifiche tecniche e le modalità realizzative di soluzioni e applicativi web e mobile based oltre a realizzare dirette streaming.</t>
  </si>
  <si>
    <t>Attività di creatore di prodotti audiovisivi con la tecnica del montaggio al fine di realizzare l’elaborazione della versione definitiva di un prodotto audiovisivo (film, documentario, filmato video) eseguendo operazioni di montaggio e la registrazione di filata di audiovisivi e successiva elaborazione.</t>
  </si>
  <si>
    <t>Attività di creatore grafico sia per le immagini che per i testi nonché curatore del layout stampa ed audiovisivo, al fine di creare illustrazioni, animazioni e infografiche, utilizzando uno o più programmi di elaborazione; ovvero curare la disposizione accurata delle immagini e del testo, dando il giusto peso agli elementi nei layout per la stampa e le produzioni audiovisive.</t>
  </si>
  <si>
    <t>Attività di animazione e internazionalizzazione della dieta mediterranea come modello alimentare vantaggioso; Promozione di nuovi prodotti; Osservatorio</t>
  </si>
  <si>
    <t>Attività di innovazione di prodotto e promozione delle misure dei Fondi UE e dei i fondi internazionali per lo sviluppo e l’adozione di nuovi modelli nutrizionali legati alla dieta mediterranea. Studio di replicabilità del modello alimentare proposto da Switch-to-Healthy. Osservatorio</t>
  </si>
  <si>
    <t>Attività di progettazione e supporto nell’organizzazione degli eventi di progetto Switch-to-Healthy; Coordinamento contenutistico con specifico riferimento alla dieta mediterranea e alla filiera agroalimentare campana;Osservatorio</t>
  </si>
  <si>
    <t>N. 19121/2023 del 20-12-2023</t>
  </si>
  <si>
    <t>20/12/2023</t>
  </si>
  <si>
    <t>20/12/2026</t>
  </si>
  <si>
    <t>N. 19149/2023 del 20-12-2023</t>
  </si>
  <si>
    <t>N. 19127/2023 del 20-12-2023</t>
  </si>
  <si>
    <t>N. 19177/2023 del 20-12-2023</t>
  </si>
  <si>
    <t>N. 19144/2023 del 20-12-2023</t>
  </si>
  <si>
    <t>21/12/2023</t>
  </si>
  <si>
    <t>21/12/2026</t>
  </si>
  <si>
    <t>N. 19159/2023 del 20-12-2023</t>
  </si>
  <si>
    <t>N. 19112/2023 del 20-12-2023</t>
  </si>
  <si>
    <t>N. 19131/2023 del 20-12-2023</t>
  </si>
  <si>
    <t>N. 19138/2023 del 20-12-2023</t>
  </si>
  <si>
    <t>N. 19148/2023 del 20-12-2023</t>
  </si>
  <si>
    <t xml:space="preserve"> N. 19252/2023 del 22-12-2023</t>
  </si>
  <si>
    <t>N. 19197/2023 del 21-12-2023</t>
  </si>
  <si>
    <t>N. 19185/2023 del 21-12-2023</t>
  </si>
  <si>
    <t>22/12/2023</t>
  </si>
  <si>
    <t>N. 0014831 / U del 27/10/2022</t>
  </si>
  <si>
    <t>Spese generali</t>
  </si>
  <si>
    <t>Gagliotta Ciro</t>
  </si>
  <si>
    <t>Piattaforma digitale “I Giovani per la Campania” 2024 - Convenzione del 09/01/2024 – CUP J22B23001560002</t>
  </si>
  <si>
    <t>N. 12787/2024 del 05-02-2024</t>
  </si>
  <si>
    <t>05/02/2024</t>
  </si>
  <si>
    <t>Attività di supporto al monitoraggio, valutazione e rendicontazione progetti e rapporti con i beneficiari sulla base delle specifiche del responsabile della UOD Politiche giovanili e della responsabile di progetto.</t>
  </si>
  <si>
    <t>09/01/2025</t>
  </si>
  <si>
    <t>Lanzano Gennaro</t>
  </si>
  <si>
    <t>N. 2845/2024 del 06-02-2024</t>
  </si>
  <si>
    <t>Responsabile servizio Prevenzione e Protezione di Sviluppo Campania Spa</t>
  </si>
  <si>
    <t>06/02/2024</t>
  </si>
  <si>
    <t>06/02/2025</t>
  </si>
  <si>
    <t>Caparco Luca</t>
  </si>
  <si>
    <t>Palmiero Armando</t>
  </si>
  <si>
    <t>Mastroianni Mauro</t>
  </si>
  <si>
    <t>Autero Antonella</t>
  </si>
  <si>
    <t>Assistenza Tecnica e realizzazione di azioni di comunicazione e pubblicità afferenti alla Misura 20 del PSR Campania. “Piano di attività di supporto faunistico venatorio” prot. n. 18106/2023 del 27/11/2023 e prot. n. 1458/2024 del 18/01/2024 - CUP B21B21000580006.</t>
  </si>
  <si>
    <t>Attività di supporto alla consultazione pubblica del piano faunistico venatorio regionale (PFVR) e alle attività di ascolto del mondo faunistico venatorio; gestione dell’interfaccia utente tramite il sito web Campania Caccia, per dare riscontro alla richiesta informazioni, faq, chiarimenti su norme, info point per la gestione di specifiche problematiche (PSA, avvistamenti cinghiali, gestione sinistri); supporto all’elaborazione del PFVR, supporto alla redazione del calendario venatorio, supporto alla redazione dei piani di gestione delle specie di avifauna richieste dal Ministero; supporto alla gestione delle procedure per rilascio dell’abilitazione all’esercizio venatorio e delle deroghe alla caccia; supporto al coordinamento degli Atc; raccolta dati e statistiche sulla fauna selvatica.</t>
  </si>
  <si>
    <t>“Fondo Garanzia Campania CUP B61J18000090009 e Garanzia Campania - Equity e quasi equity CUP B25F2100206000”</t>
  </si>
  <si>
    <t xml:space="preserve"> Attività dI supporto, in qualità di esperto di giornalismo economico-finanziario, e comunicazione istituzionale, alle attività di progettazione ed attuazione della comunicazione ed alla promozione relativa agli strumenti finanziari di cui alle premesse; alla attività di ufficio stampa, ai rapporti con i mass media nonché alla disseminazione dei risultati. Gestione delle tecnologie necessarie alla comunicazione con i media e multimedialità.</t>
  </si>
  <si>
    <t>N. 6051/2024 del 09-04-2024</t>
  </si>
  <si>
    <t>Ciervo Domenico</t>
  </si>
  <si>
    <t>N. 5765/2024 del 04-04-2024</t>
  </si>
  <si>
    <t>Attività di assistenza tecnica in merito ai principali adempimenti connessi all’adozione del calendario venatorio, dei piani di gestione dell’avifauna, dell’attribuzione delle aree di caccia al cinghiale, delle problematiche inerenti alla gestione della PSA; supporto alla redazione del farmland bird index; attività di avviamento del gruppo di lavoro mediante formazione operativa e primo affiancamento volto a illustrare e trasferire le modalità operative di svolgimento ottimale delle attività previste dal piano.</t>
  </si>
  <si>
    <t>Piccirillo Luca</t>
  </si>
  <si>
    <t>Attività di supporto tecnico-legale alla predisposizione degli atti amministrativi (ordinanze, decreti, circolari); Redazione dei documenti utili alle procedure di gara (capitolati, disciplinari); Controllo dell’attività venatoria al fine di verificare lo svolgimento nel rispetto delle norme vigenti; Gestione quesiti amministrativo-legali, chiarimenti rispetto alle norme di settore; Elaborazione di memorie per l’avvocatura; Supporto alla definizione delle procedure di partecipazione alla consultazione pubblica; Supporto all’elaborazione del piano faunistico venatorio e alla redazione dei piani di gestione delle specie di avifauna</t>
  </si>
  <si>
    <t>Caporicci Claudia</t>
  </si>
  <si>
    <t>Altamura Rossella</t>
  </si>
  <si>
    <t>Angiulli Lidia</t>
  </si>
  <si>
    <t>Attività di gestione dei flussi di comunicazione ed elaborazione di specifici contenuti, come previsto dal Regolamento (Ue) 2021/1060, art. 49, comma 2, con l'obiettivo di informare i potenziali beneficiari in merito alla programmazione delle attività. Assistenza per gli adempimenti, di cui al comma 3 del medesimo art. 49, connesso all’obbligo per l’Autorità di Gestione di pubblicare sul sito del Programma l’elenco delle operazioni selezionate per ricevere sostegno dai fondi.</t>
  </si>
  <si>
    <t>Palmaccio Matteo</t>
  </si>
  <si>
    <t>N. 9503/2024 del 14-06-2024</t>
  </si>
  <si>
    <t>“Strategia Comunicazione PR CAMPANIA 2021-2027-Attività di supporto” - CUP B21C2300076009</t>
  </si>
  <si>
    <t>N. 9241/2024 del 11-06-2024</t>
  </si>
  <si>
    <t>Commessa CUP B29G13001380009 Fondo PMI Fondo Regionale per lo Sviluppo delle PMI Campane - CUP B61C23000590009 Investimenti Strategici - CUP B29J21029510009 Fondo Regionale per la Crescita Campana FRC</t>
  </si>
  <si>
    <t xml:space="preserve">Attività supporto ai project manager, in qualità di esperto in diritto civile, bancario e societario con specializzazione in tematiche finanziarie per l’adeguata risoluzione di problematiche afferenti la gestione del recupero crediti; il monitoraggio dei rientri e la verifica del rispetto delle prescrizioni contrattuali nei confronti dei beneficiari/aziende e degli intermediari quali Istituti di Credito e Confidi. </t>
  </si>
  <si>
    <t>N. 9508/2024 del 14-06-2024</t>
  </si>
  <si>
    <t>Ruvidi Francesco</t>
  </si>
  <si>
    <t>Chiariello Gian Luca</t>
  </si>
  <si>
    <t>“ACCORDO DI FINANZIAMENTO PER LA GESTIONE DELLO STRUMENTO FINANZIARIO PER IL SOSTEGNO AGLI INVESTIMENTI PRODUTTIVI IN CAMPANIA, ATTUATO CON LE MODALITÀ DELLA PROCEDURA NEGOZIALE E CON LA PARTECIPAZIONE DEL FRI REGIONALE DI CASSA DEPOSITI E PRESTITI (STRUMENTO FINANZIARIO NEGOZIALE - SFIN) DI CUI ALLE DGR N. 206, 495 E 667 DEL 2019 AI SENSI DELL’ARTICOLO 38, PARAGRAFO 7, DEL REGOLAMENTO (UE) N. 1303/2013 DEL PARLAMENTO EUROPEO E DEL CONSIGLIO DEL 17 DICEMBRE 2013” – CUP B27I20000000009</t>
  </si>
  <si>
    <t>Valutazione tecnica di domande di agevolazione di strumenti finanziari complessi finalizzati per il sostegno degli investimenti produttivi in Campania attuato con le procedure negoziali; Analisi e verifica delle condizioni tecniche in fase di prima erogazione ed in fase di saldo con sopralluoghi</t>
  </si>
  <si>
    <t>Valutazione tecnica di domande di agevolazione di strumenti finanziari complessi finalizzati per il sostegno degli investimenti produttivi in Campania attuato con le procedure negoziali;  Analisi e verifica delle condizioni tecniche in fase di prima erogazione ed in fase di saldo con sopralluoghi</t>
  </si>
  <si>
    <t>N. 9753/2024 del 19-06-2024 Addendum al prot. n.
5268/2023</t>
  </si>
  <si>
    <t>N. 9836/2024 del 20-06-2024 Addendum al prot. n. 5269/2023</t>
  </si>
  <si>
    <t>N. 9760/2024 del 19-06-2024 Addendum al prot. n 5267/2023</t>
  </si>
  <si>
    <t>Kisslinger  Giovanni</t>
  </si>
  <si>
    <t>Attività di supporto tecnico per le attività di aggiornamento del modello 231, delle principali procedure in esso contenute e aggiornerà l’analisi dei rischi posta a fondamento del Modello.</t>
  </si>
  <si>
    <t>N. 11806/2024 del 30-07-2024</t>
  </si>
  <si>
    <t>Fondo PMI - Fondo regionale di Sviluppo delle PMI Campane CUP B29G13001380009; Investimenti Strategici CUP B61C23000590009; Fondo per l’Artigianato Campano CUP B69E18000000009; · Distretti del Commercio CUP B29J21031330002; Fondo Regionale perla crescita Campania (FRC) – CUP B29J21029510009.</t>
  </si>
  <si>
    <t>attività di supporto tecnico specialistico per l’istruttoria della documentazione per la verifica e il controllo giuridico sui beneficiari e supporto tecnico specialistico alla funzione di Internal Audit e dell’unità di controllo e compliance</t>
  </si>
  <si>
    <t>N. 15664/2024 del 25-10-2024</t>
  </si>
  <si>
    <t>Assistenza tecnica alla Direzione Generale per l’Università, la Ricerca e Innovazione, per il completamento del POR FESR 2014 – 2020 (OT1, OT2 e Azione 10.5.7) e per il PR FESR 2021 – 2027”. CUP B21C24000040009 CIG: B2A0785AF5.</t>
  </si>
  <si>
    <t>Attività di monitoraggio, valutazione, rendicontazione, certificazione di interventi a valere su programmi FESR anche in attuazione della strategia RIS.</t>
  </si>
  <si>
    <t>N. 15673/2024 del 25-10-2024</t>
  </si>
  <si>
    <t>Attività di valutazione, monitoraggio rendicontazione e certificazione di interventi a valere su programmi comunitari FESR con particolare riferimento ai programmi di Ricerca ed Innovazione.</t>
  </si>
  <si>
    <t>N. 15689/2024 del 25-10-2024</t>
  </si>
  <si>
    <t>N. 15700/2024 del 25-10-2024</t>
  </si>
  <si>
    <t>Esposito Elia</t>
  </si>
  <si>
    <t>N. 15752/2024 del 28-10-2024</t>
  </si>
  <si>
    <t>N. 15809/2024 del 29-10-2024</t>
  </si>
  <si>
    <t>Attività di assistenza nella stesura e nella gestione di bandi, avvisi pubblici finanziati dai fondi FESR- Realizzazione, monitoraggio e acquisizione di beni e servizi.</t>
  </si>
  <si>
    <t>Molaro Francesco</t>
  </si>
  <si>
    <t>Trasacco  Fulvio</t>
  </si>
  <si>
    <t>N. 15894/2024 del 30-10-2024</t>
  </si>
  <si>
    <t>Scotto di Vetta Rosario</t>
  </si>
  <si>
    <t>Cavalluzzo Cinzia</t>
  </si>
  <si>
    <t>Rossi Francesco 1975</t>
  </si>
  <si>
    <t>Rossi Francesco 1970</t>
  </si>
  <si>
    <t>Vicedomini Anna</t>
  </si>
  <si>
    <t>Ferrara Enza</t>
  </si>
  <si>
    <t>Limpido Loredana</t>
  </si>
  <si>
    <t>N. 15981/2024 del 31-10-2024</t>
  </si>
  <si>
    <t>Attività di supporto tecnico per la gestione di tutte le fasi degli avvisi; Predisposizione atti amministrativi propedeutici all'approvazione dei provvedimenti amministrativ</t>
  </si>
  <si>
    <t>Assistenza Tecnica specialistica alla Direzione Generale per lo Sviluppo Economico e le attività produttive per attività e procedimenti  di finanziamento a vantaggio del settore produttiVO non finanziati a valere sul POR FESR 2014/2020 per il periodo 2020/2022" - Decreto Dirigenziale DD n. 229 del 11/6/2020 ­ convenzione del 21/7/2020 protocollo Regione Campania CVj2020/0000214 protocollata da Sviluppo Campania il 21/07/2020 prot. 8023 -CUP 861G20000210002"</t>
  </si>
  <si>
    <t>N. 16054/2024 del 04-11-2024</t>
  </si>
  <si>
    <t>Accordo di finanziamento tra Regione Campania e Sviluppo Campania per la Costituzione del Fondo Regionale per lo Sviluppo delle PMI campane, CUP B29G13001380009. Addendum all’Accordo di Finanziamento del Fondo PMI tra la Direzione per lo Sviluppo Economico e Sviluppo Campania” - sottoscritto in data 20.03.2019, CV 000043 - CUP B29G13001380009</t>
  </si>
  <si>
    <t>N. 16644/2024 del 12-11-2024</t>
  </si>
  <si>
    <t>Attività di servizio di supporto tecnico con riferimento a tutti gli adempimenti contabili e fiscali che la società è tenuta a fare, al necessario supporto tecnico in occasione di problematiche o variazione della normativa fiscale, nonché del supporto tecnico per la redazione della documentazione contabile e fiscale che la società è tenuta a produrre.</t>
  </si>
  <si>
    <t xml:space="preserve">Attività di assistenza nella stesura e nella gestione di bandi, avvisi pubblici finanziati dai fondi FESR- Realizzazione, monitoraggio e acquisizione di beni e servizi  </t>
  </si>
  <si>
    <t>monitoraggio, valutazione, rendicontazione, certificazione di interventi a valere su programmi FESR anche in attuazione della strategia RIS</t>
  </si>
  <si>
    <t>assistenza specialistica a sostegno delle attività di supervisione ai fini della valutazione, rendicontazione e certificazione di progetti di RS&amp;I finanziati con fondi FESR. Valutazione, rendicontazione, monitoraggio, certificazione.</t>
  </si>
  <si>
    <t>Attività di spporto specialistico giuridico-amministrativo in contrattualistica e contenzioso amministrativo nell’ambito degli interventi per lo sviluppo economico</t>
  </si>
  <si>
    <t>Attività di predisposizione di relazioni propedeutiche alla gestione degli eventuali contenziosi;Risoluzione e supporto agli uffici di problematiche e vertenze legali in itinere</t>
  </si>
  <si>
    <t>N. 17507/2024 del 26-11-2024</t>
  </si>
  <si>
    <t>N. 17520/2024 del 27-11-2024</t>
  </si>
  <si>
    <t>N. 17201/2024 del 20-11-2024</t>
  </si>
  <si>
    <t>N. 17202/2024 del 20-11-2024</t>
  </si>
  <si>
    <t>N. 17203/2024 del 20-11-2024</t>
  </si>
  <si>
    <t>N. 17204/2024 del 20-11-2024</t>
  </si>
  <si>
    <t>N. 17200/2024 del 20-11-2024</t>
  </si>
  <si>
    <t>N. 17198/2024 del 20-11-2024</t>
  </si>
  <si>
    <t>N. 17199/2024 del 20-11-2024</t>
  </si>
  <si>
    <t>31/12/2024 differimento SCADENZA al 30/06/2025</t>
  </si>
  <si>
    <t>N. 5277/2023 del 06-04-2023 e N. 19441/2023 del 28-12-2023 N. 10331/2024 del 28-06-2024 N. 19360/2024 del 27-12-2024</t>
  </si>
  <si>
    <t>N. 5284/2023 del 07-04-2023 e N. 19439/2023 del 28-12-2023 N. 10364/2024 del 01-07-2024 EN. 19374/2024 del 27-12-2024</t>
  </si>
  <si>
    <t>Amatucci Maria Carolina</t>
  </si>
  <si>
    <t>Aliberti Giuseppe Manulel</t>
  </si>
  <si>
    <t>31/12/2023 prorogato al 30/06/2024 E AL 31/12/2024 E AL 30/06/2025</t>
  </si>
  <si>
    <t>Importo anno 2025</t>
  </si>
  <si>
    <t>Assistenza tecnica alla Direzione Generale per l’Università, la Ricerca e Innovazione, per il completamento del POR FESR 2014 – 2020 (OT1, OT2 e Azione 10.5.7) e per il PR FESR 2021 – 2027”. CUP B21C24000040009 CIG B2A0785AF5.</t>
  </si>
  <si>
    <t>N. 19413/2024 del 30-12-2024</t>
  </si>
  <si>
    <t>Attività di supporto e progettazione tecnica, esecuzione di opere/interventi pubblici e gestione dei procedimenti legati alla loro realizzazione finanziati dai fondi FESR.</t>
  </si>
  <si>
    <t>Attività di Assistenza Tecnica e realizzazione di azioni di comunicazione e pubblicità afferenti alla Misura 20 del PSR Campania - B21B21000580006.</t>
  </si>
  <si>
    <t>Verifiche amministrative e tecnico-legali; supporto giuridico-amministrativo per la gestione di contenziosi; supporto giuridico-amministrativo rendicontazioni; supporto alla redazione di atti amministrativi; supporto per controlli amministrativi.</t>
  </si>
  <si>
    <t>N. 188/2025 del 08-01-2025</t>
  </si>
  <si>
    <t>Fondo Crescita Campania FRC - CUP B29J21029510009;</t>
  </si>
  <si>
    <t>termine attività</t>
  </si>
  <si>
    <t>Verbale del Consiglio di Amministrazione del 18.11.2024</t>
  </si>
  <si>
    <t>N. 234/2025 del 09-01-2025</t>
  </si>
  <si>
    <t>Consulenza legale/tributaristica finalizzata all’opposizione agli atti di pignoramento</t>
  </si>
  <si>
    <t>N. 10073/2024 del 25-06-2024 N. 241/2025 del 09-01-2025</t>
  </si>
  <si>
    <t>N. 5966/2024 del 08-04-2024 E PROROGA  N. 1109/2025 del 22-01-2025</t>
  </si>
  <si>
    <t>N. 4639/2024 del 11-03-2024 E PROROGA N. 1198/2025 del 23-01-2025</t>
  </si>
  <si>
    <t>Salzano de Luna Massimo</t>
  </si>
  <si>
    <t>Verbale del Consiglio di Amministrazione del 09.10.2024</t>
  </si>
  <si>
    <t>N. 18927/2024 del 16-12-2024</t>
  </si>
  <si>
    <t>Consulenza tecnica in giudizio</t>
  </si>
  <si>
    <t>Termine attività</t>
  </si>
  <si>
    <t>N. 4924/2023 del 03-04-2023 E PROROGA N. 6769/2024 del 23-04-2024 E PROROGA  N. 1310/2025 del 23-01-2025</t>
  </si>
  <si>
    <t>“Attività di Assistenza Tecnica e realizzazione di azioni di comunicazione e pubblicità afferenti alla Misura 20 del PSR Campania - DRD n.1 del 19/04/2021 D.G. Politiche Agricole e Forestali - Convenzione del 26/04/2021” CUP B21B21000580006</t>
  </si>
  <si>
    <t xml:space="preserve">Gentile Alberto </t>
  </si>
  <si>
    <t>Attuazione dell’Intervento 2-2-2.2-4-2 del PO FEAMPA Campania 2021–2027 Decreto Dirigenziale n.142 del 25/06/2024 dell’UOD 19 Caccia, Pesca e Acquacoltura della Direzione Generale 50.07 – Politiche Agricole Alimentari e Forestali. CUP B69I24000650009.</t>
  </si>
  <si>
    <t>Supporto tecnico scientifico alla definizione dei contenuti per eventi, attività di comunicazione e campagne con riferimento agli ambiti dell'acquacoltura e della fauna ittica di acqua dolce; Raccolta e monitoraggio dei dati di filiera e dei principali parametri ambientali; Definizione strumenti di comunicazione finalizzata al trasferimento delle informazioni sugli ecosistemi, sulle normative,sui parametri ambientali, sulle tematiche della filiera.</t>
  </si>
  <si>
    <t>Pappalardo Luigi</t>
  </si>
  <si>
    <t>Supporto tecnico specialistico alla stesura di documenti istituzionali sul tema pesca; Indagini ed elaborazioni dati statistici; Redazione documenti strategici ed istituzionali; Reportistica; Supporto tecnico specialistico alla definizione dei contenuti per eventi, comunicazione e campagne con riferimento alle scienze del mare e della fauna ittica marina.</t>
  </si>
  <si>
    <t>Romano Gabriella</t>
  </si>
  <si>
    <t>Supporto tecnico - organizzativo connesso alla partecipazione a manifestazioni nazionali ed internazionali; Partecipazione ad iniziative di settore; Supporto alla redazione di materiale informativo; Supporto alla produzione di documenti istituzionali; Supporto amministrativo alla gestione fondi FEAMPA.</t>
  </si>
  <si>
    <t>Barbagallo Marika</t>
  </si>
  <si>
    <t>Villani Anna</t>
  </si>
  <si>
    <t>Attività di interpretariato e di traduzione per la lingua inglese dei contenuti grafici, audiovisivi e redazionali quali: materiali informativi, divulgativi, promozionali, materiali istituzionali.</t>
  </si>
  <si>
    <t>Ercolino Silvia</t>
  </si>
  <si>
    <t>De Pascale Antonella</t>
  </si>
  <si>
    <t>Attività di monitoraggio e rendicontazione attività; Redazione bozze di documentazione di progetto/amministrativa; Assistenza al monitoraggio economico e finanziario del progetto; Aggiornamento del quadro economico di progetto e della reportistica; Controllo della documentazione amministrativa; Verifica e predisposizione della documentazione di rendicontazione.</t>
  </si>
  <si>
    <t>Attività di monitoraggio e rendicontazione attività. Redazione bozze di documentazione di progetto/amministrativa. Assistenza al monitoraggio economico e finanziario del progetto; Aggiornamento del quadro economico di progetto e della reportistica; Controllo della documentazione amministrativa; Verifica e predisposizione della documentazione di rendicontazione.</t>
  </si>
  <si>
    <t>Attività di valutazione, monitoraggio rendicontazione e certificazione di interventi a valere su programmi comunitari FESR in materia di procedure di evidenza pubblica nell’ambito della ricerca e sviluppo.</t>
  </si>
  <si>
    <t>Attività di monitoraggio, valutazione, rendicontazione, certificazione di interventi a valere su programmi FESR anche in attuazione della strategia RIS</t>
  </si>
  <si>
    <t>Attività di integrazione nel Team per la manutenzione ordinaria ed evolutiva delle piattaforme informatiche già sviluppate e la realizzazione di ulteriori strumenti informatici.</t>
  </si>
  <si>
    <t>Attività di partecipazione a incontri e riunioni operative; Pianificazione e controllo delle azioni esecutive del gruppo di lavoro e dei processi interni; Controllo fisico, amministrativo, economico e finanziario del programma di attività e delle fasi propedeutiche alla rendicontazione delle stesse; Espletamento delle procedure funzionali alle attività di comunicazione interna ed esterna;Supporto alle attività progettuali.</t>
  </si>
  <si>
    <t>N° 0008554 / U del 08/06/2022 E PROROGA N.6673/2024 DEL 22/04/2024 E PROROGAN. 1213/2025 del 23-01-2025</t>
  </si>
  <si>
    <t>N° 0011033 / U del 20/07/2022 E PROROGA N. 6770/2024 del 23-04-2024 E PROROGA N. 1320/2025 del 23-01-2025</t>
  </si>
  <si>
    <t>N° 0008545 / U del 08/06/2022  E PROROGA N. 6683/2024 DEL 22/04/2024  E PROROGA N. 1337/2025 del 23-01-2025</t>
  </si>
  <si>
    <t>N° 0008543 / U del 08/06/2022 E PROROGA N. 6704/2024 DEL 22/04/2024 E PROROGA N. 1382/2025 del 23-01-2025</t>
  </si>
  <si>
    <t>N° 0008524 / U del 08/06/2022 E PROROGA N.6699/2024 DEL 22/04/2024 E PROROGA N. 1385/2025 del 23-01-2025</t>
  </si>
  <si>
    <t>N° 00085216/ U del 08/06/2022 E PROROGA N.6671/2024 DEL 22/04/2024 e PROROGA N. 1423/2025 del 23-01-2025</t>
  </si>
  <si>
    <t>N. 1951/2025 del 27-01-2025</t>
  </si>
  <si>
    <t>N. 1954/2025 del 27-01-2025</t>
  </si>
  <si>
    <t>N. 1952/2025 del 27-01-2025</t>
  </si>
  <si>
    <t>N. 1953/2025 del 27-01-2025</t>
  </si>
  <si>
    <t>N. 1956/2025 del 27-01-2025</t>
  </si>
  <si>
    <t>N. 1957/2025 del 27-01-2025</t>
  </si>
  <si>
    <t>N. 1959/2025 del 27-01-2025</t>
  </si>
  <si>
    <t>N. 1958/2025 del 27-01-2025</t>
  </si>
  <si>
    <t>N. 4913/2023 del 03-04-2023 E PROROGHE N. 6676/2024 DEL 22/04/2024 E N. 1457/2025 del 24-01-2025</t>
  </si>
  <si>
    <t>N. 4672/2024 del 12-03-2024 E PROROGA N. 1759/2025 del 24-01-2025</t>
  </si>
  <si>
    <t>N° 0010794 / U del 15/07/2022 E PROROGA N. 6773/2024 del 23-04-2024 EN. 1945/2025 del 27-01-2025</t>
  </si>
  <si>
    <t>N. 4876/2023 del 31-03-2023 E PROROGA N. 6778/2024 del 23-04-2024 E N. 1805/2025 del 27-01-2025</t>
  </si>
  <si>
    <t xml:space="preserve">23/04/2024 PRORGATO AL 23/01/2025 E AL 23/02/2025 </t>
  </si>
  <si>
    <t>23/04/2024 PRORGATO AL 23/01/2025 E AL 23/02/2025</t>
  </si>
  <si>
    <t>23/04/2024 PRORGATO AL 23/01/2025 E  AL 23/02/2025</t>
  </si>
  <si>
    <t>23/04/2024 PROROGATO AL 23/01/2025 E AL 23/02/2025</t>
  </si>
  <si>
    <t>N. 0008534 / U del 08/06/2022 - addendum  prot. n. 11793/2023 del 18/07/2023 E PROROGA N.6684/2024 DEL 24/04/2024 E PROROGA  prot. n.1313/2025 del 23/01/2025</t>
  </si>
  <si>
    <t>23/04/2024 PRORGA TO AL 23/01/2025 E AL 23/02/2025</t>
  </si>
  <si>
    <t xml:space="preserve">23/04/2024 PRORGATO AL 23/01/2025 E AL 23/02/205 </t>
  </si>
  <si>
    <t xml:space="preserve">25/01/2025 PROROGATO AL 31/12/2025 </t>
  </si>
  <si>
    <t>N. 4934/2023 del 03-04-2023</t>
  </si>
  <si>
    <t>23/01/2025 PROROGATO AL 31/12/2025</t>
  </si>
  <si>
    <t xml:space="preserve"> CV </t>
  </si>
  <si>
    <t>Vai al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</si>
</sst>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 #,##0.00_-;\-&quot;€&quot;\ * #,##0.00_-;_-&quot;€&quot;\ * &quot;-&quot;??_-;_-@_-"/>
  </numFmts>
  <fonts count="11" x14ac:knownFonts="1">
    <font>
      <sz val="11"/>
      <color theme="1"/>
      <name val="Calibri"/>
      <family val="2"/>
      <scheme val="minor"/>
    </font>
    <font>
      <sz val="10"/>
      <name val="Arial"/>
      <family val="2"/>
    </font>
    <font>
      <sz val="11"/>
      <color theme="1"/>
      <name val="Calibri"/>
      <family val="2"/>
      <scheme val="minor"/>
    </font>
    <font>
      <sz val="8"/>
      <name val="Calibri"/>
      <family val="2"/>
      <scheme val="minor"/>
    </font>
    <font>
      <sz val="8"/>
      <color theme="1"/>
      <name val="Calibri"/>
      <family val="2"/>
      <scheme val="minor"/>
    </font>
    <font>
      <b/>
      <sz val="8"/>
      <name val="Calibri"/>
      <family val="2"/>
      <scheme val="minor"/>
    </font>
    <font>
      <u/>
      <sz val="11"/>
      <color theme="10"/>
      <name val="Calibri"/>
      <family val="2"/>
    </font>
    <font>
      <sz val="8"/>
      <color rgb="FF000000"/>
      <name val="Calibri"/>
      <family val="2"/>
      <scheme val="minor"/>
    </font>
    <font>
      <sz val="8"/>
      <color rgb="FFFF0000"/>
      <name val="Calibri"/>
      <family val="2"/>
      <scheme val="minor"/>
    </font>
    <font>
      <u/>
      <sz val="11"/>
      <color theme="10"/>
      <name val="Calibri"/>
      <family val="2"/>
      <scheme val="minor"/>
    </font>
    <font>
      <u/>
      <sz val="8"/>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 fillId="0" borderId="0" applyNumberFormat="0" applyFill="0" applyBorder="0" applyAlignment="0" applyProtection="0"/>
  </cellStyleXfs>
  <cellXfs count="41">
    <xf numFmtId="0" fontId="0" fillId="0" borderId="0" xfId="0"/>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5" fillId="3" borderId="1" xfId="0" applyFont="1" applyFill="1" applyBorder="1" applyAlignment="1">
      <alignment horizontal="center" vertical="center" wrapText="1"/>
    </xf>
    <xf numFmtId="164" fontId="5" fillId="3" borderId="1" xfId="2"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64" fontId="3" fillId="0" borderId="1" xfId="2"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49" fontId="4"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14" fontId="3" fillId="2" borderId="1" xfId="0" applyNumberFormat="1" applyFont="1" applyFill="1" applyBorder="1" applyAlignment="1">
      <alignment horizontal="right" vertical="center"/>
    </xf>
    <xf numFmtId="49" fontId="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right" vertical="center"/>
    </xf>
    <xf numFmtId="0" fontId="3" fillId="0" borderId="0" xfId="0" applyFont="1"/>
    <xf numFmtId="0" fontId="4" fillId="0" borderId="1" xfId="0" applyFont="1" applyBorder="1" applyAlignment="1">
      <alignment horizontal="left" vertical="center" wrapText="1"/>
    </xf>
    <xf numFmtId="14" fontId="4" fillId="0" borderId="1" xfId="0" applyNumberFormat="1" applyFont="1" applyBorder="1" applyAlignment="1">
      <alignment horizontal="right" vertical="center"/>
    </xf>
    <xf numFmtId="14" fontId="3" fillId="0" borderId="1" xfId="0" applyNumberFormat="1" applyFont="1" applyBorder="1" applyAlignment="1">
      <alignment horizontal="right" vertical="center" wrapText="1"/>
    </xf>
    <xf numFmtId="14" fontId="3" fillId="0" borderId="2" xfId="0" applyNumberFormat="1" applyFont="1" applyBorder="1" applyAlignment="1">
      <alignment horizontal="right" vertical="center"/>
    </xf>
    <xf numFmtId="0" fontId="8" fillId="0" borderId="1" xfId="0" applyFont="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49" fontId="3" fillId="2" borderId="1" xfId="0" applyNumberFormat="1" applyFont="1" applyFill="1" applyBorder="1" applyAlignment="1">
      <alignment horizontal="right" vertical="center" wrapText="1"/>
    </xf>
    <xf numFmtId="49" fontId="5" fillId="3" borderId="1" xfId="0" applyNumberFormat="1" applyFont="1" applyFill="1" applyBorder="1" applyAlignment="1">
      <alignment horizontal="center" vertical="center"/>
    </xf>
    <xf numFmtId="0" fontId="10" fillId="2" borderId="1" xfId="7" applyFont="1" applyFill="1" applyBorder="1" applyAlignment="1">
      <alignment horizontal="center" vertical="center"/>
    </xf>
    <xf numFmtId="0" fontId="4" fillId="0" borderId="1" xfId="0" applyFont="1" applyFill="1" applyBorder="1" applyAlignment="1">
      <alignment horizontal="center" vertical="center"/>
    </xf>
    <xf numFmtId="164" fontId="3" fillId="2" borderId="1" xfId="2" applyFont="1" applyFill="1" applyBorder="1" applyAlignment="1">
      <alignment horizontal="right" vertical="center"/>
    </xf>
    <xf numFmtId="164" fontId="3" fillId="0" borderId="1" xfId="2" applyFont="1" applyFill="1" applyBorder="1" applyAlignment="1">
      <alignment horizontal="right" vertical="center" wrapText="1"/>
    </xf>
    <xf numFmtId="49" fontId="10" fillId="2" borderId="1" xfId="7" applyNumberFormat="1" applyFont="1" applyFill="1" applyBorder="1" applyAlignment="1">
      <alignment horizontal="center" vertical="center"/>
    </xf>
    <xf numFmtId="0" fontId="10" fillId="0" borderId="1" xfId="7" applyFont="1" applyFill="1" applyBorder="1" applyAlignment="1">
      <alignment horizontal="center" vertical="center"/>
    </xf>
    <xf numFmtId="0" fontId="3" fillId="3" borderId="1" xfId="0" applyFont="1" applyFill="1" applyBorder="1" applyAlignment="1">
      <alignment horizontal="center"/>
    </xf>
    <xf numFmtId="0" fontId="3" fillId="2" borderId="1" xfId="0" applyFont="1" applyFill="1" applyBorder="1" applyAlignment="1">
      <alignment horizontal="center" vertical="center"/>
    </xf>
  </cellXfs>
  <cellStyles count="8">
    <cellStyle name="Collegamento ipertestuale" xfId="7" builtinId="8"/>
    <cellStyle name="Collegamento ipertestuale 2" xfId="3" xr:uid="{00000000-0005-0000-0000-000000000000}"/>
    <cellStyle name="Migliaia 2" xfId="4" xr:uid="{E67DE2EE-AC0E-43DE-B627-B12794400ECD}"/>
    <cellStyle name="Migliaia 3" xfId="5" xr:uid="{2789DEA0-A0BF-4663-B53B-36D7F86EB3E7}"/>
    <cellStyle name="Migliaia 4" xfId="6" xr:uid="{0B51CB9E-012F-4D14-B834-93F07DE12581}"/>
    <cellStyle name="Normale" xfId="0" builtinId="0"/>
    <cellStyle name="Normale 2" xfId="1" xr:uid="{00000000-0005-0000-0000-000002000000}"/>
    <cellStyle name="Valuta"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mministrazione-trasparente.sviluppocampania.it/images/Documenti/collaborazioni/incarichi-retribuiti-e-non-retribuiti-affidati-a-soggetti-esterni/allegati-cv/cv-2022/CV_Sebastianelli_Gennaro.pdf" TargetMode="External"/><Relationship Id="rId18" Type="http://schemas.openxmlformats.org/officeDocument/2006/relationships/hyperlink" Target="https://amministrazione-trasparente.sviluppocampania.it/images/Documenti/collaborazioni/incarichi-retribuiti-e-non-retribuiti-affidati-a-soggetti-esterni/allegati-cv/cv-2022/CV_vitulano_Raffaele.pdf" TargetMode="External"/><Relationship Id="rId26" Type="http://schemas.openxmlformats.org/officeDocument/2006/relationships/hyperlink" Target="https://amministrazione-trasparente.sviluppocampania.it/images/Documenti/collaborazioni/incarichi-retribuiti-e-non-retribuiti-affidati-a-soggetti-esterni/allegati-cv/cv-2022/CV_Marciano_Vincenzo.pdf" TargetMode="External"/><Relationship Id="rId39" Type="http://schemas.openxmlformats.org/officeDocument/2006/relationships/hyperlink" Target="https://amministrazione-trasparente.sviluppocampania.it/images/Documenti/collaborazioni/incarichi-retribuiti-e-non-retribuiti-affidati-a-soggetti-esterni/allegati-cv/cv-2024/CV_GIUGLIANO_FULVIO.pdf" TargetMode="External"/><Relationship Id="rId21" Type="http://schemas.openxmlformats.org/officeDocument/2006/relationships/hyperlink" Target="https://amministrazione-trasparente.sviluppocampania.it/images/Documenti/collaborazioni/incarichi-retribuiti-e-non-retribuiti-affidati-a-soggetti-esterni/allegati-cv/cv-2022/cv__Solima_Francesco.pdf" TargetMode="External"/><Relationship Id="rId34" Type="http://schemas.openxmlformats.org/officeDocument/2006/relationships/hyperlink" Target="https://amministrazione-trasparente.sviluppocampania.it/images/Documenti/collaborazioni/incarichi-retribuiti-e-non-retribuiti-affidati-a-soggetti-esterni/allegati-cv/cv-2022/CV_Avati_Francesco_Paolo_Mod_1.pdf" TargetMode="External"/><Relationship Id="rId42" Type="http://schemas.openxmlformats.org/officeDocument/2006/relationships/hyperlink" Target="https://amministrazione-trasparente.sviluppocampania.it/images/Documenti/collaborazioni/incarichi-retribuiti-e-non-retribuiti-affidati-a-soggetti-esterni/allegati-cv/cv-2024/Lanzano_dicembre.pdf" TargetMode="External"/><Relationship Id="rId47" Type="http://schemas.openxmlformats.org/officeDocument/2006/relationships/hyperlink" Target="https://amministrazione-trasparente.sviluppocampania.it/images/Documenti/collaborazioni/incarichi-retribuiti-e-non-retribuiti-affidati-a-soggetti-esterni/allegati-cv/cv-2024/AUTERO_MOD.pdf" TargetMode="External"/><Relationship Id="rId50" Type="http://schemas.openxmlformats.org/officeDocument/2006/relationships/hyperlink" Target="https://amministrazione-trasparente.sviluppocampania.it/images/Documenti/collaborazioni/incarichi-retribuiti-e-non-retribuiti-affidati-a-soggetti-esterni/allegati-cv/cv-2022/cv_Angiulli_Lidia.pdf" TargetMode="External"/><Relationship Id="rId55" Type="http://schemas.openxmlformats.org/officeDocument/2006/relationships/hyperlink" Target="https://amministrazione-trasparente.sviluppocampania.it/images/Documenti/collaborazioni/incarichi-retribuiti-e-non-retribuiti-affidati-a-soggetti-esterni/allegati-cv/cv-2022/CV_Martino_Alberto_Mod_1.pdf" TargetMode="External"/><Relationship Id="rId63" Type="http://schemas.openxmlformats.org/officeDocument/2006/relationships/hyperlink" Target="https://amministrazione-trasparente.sviluppocampania.it/images/Documenti/collaborazioni/incarichi-retribuiti-e-non-retribuiti-affidati-a-soggetti-esterni/allegati-cv/cv-2024/cv-mastroianni_1.pdf" TargetMode="External"/><Relationship Id="rId68" Type="http://schemas.openxmlformats.org/officeDocument/2006/relationships/hyperlink" Target="https://amministrazione-trasparente.sviluppocampania.it/images/Documenti/collaborazioni/incarichi-retribuiti-e-non-retribuiti-affidati-a-soggetti-esterni/allegati-cv/cv-2022/CV_Ferrara_Enza.pdf" TargetMode="External"/><Relationship Id="rId7" Type="http://schemas.openxmlformats.org/officeDocument/2006/relationships/hyperlink" Target="https://amministrazione-trasparente.sviluppocampania.it/images/Documenti/collaborazioni/incarichi-retribuiti-e-non-retribuiti-affidati-a-soggetti-esterni/allegati-cv/cv-2025/ROMANO_GABRIELLA_CV.pdf" TargetMode="External"/><Relationship Id="rId71" Type="http://schemas.openxmlformats.org/officeDocument/2006/relationships/hyperlink" Target="https://amministrazione-trasparente.sviluppocampania.it/images/Documenti/collaborazioni/incarichi-retribuiti-e-non-retribuiti-affidati-a-soggetti-esterni/allegati-cv/cv-2022/CV_Rubinacci_Marco.pdf" TargetMode="External"/><Relationship Id="rId2" Type="http://schemas.openxmlformats.org/officeDocument/2006/relationships/hyperlink" Target="https://amministrazione-trasparente.sviluppocampania.it/images/Documenti/collaborazioni/incarichi-retribuiti-e-non-retribuiti-affidati-a-soggetti-esterni/allegati-cv/cv-2025/DE_PASCALE_ANTONELLA_CV.pdf" TargetMode="External"/><Relationship Id="rId16" Type="http://schemas.openxmlformats.org/officeDocument/2006/relationships/hyperlink" Target="https://amministrazione-trasparente.sviluppocampania.it/images/Documenti/collaborazioni/incarichi-retribuiti-e-non-retribuiti-affidati-a-soggetti-esterni/allegati-cv/cv-2024/Riccardi_Giuseppe.pdf" TargetMode="External"/><Relationship Id="rId29" Type="http://schemas.openxmlformats.org/officeDocument/2006/relationships/hyperlink" Target="https://amministrazione-trasparente.sviluppocampania.it/images/Documenti/collaborazioni/incarichi-retribuiti-e-non-retribuiti-affidati-a-soggetti-esterni/allegati-cv/cv-2022/CV_Relino_Fabio_Mod_1.pdf" TargetMode="External"/><Relationship Id="rId11" Type="http://schemas.openxmlformats.org/officeDocument/2006/relationships/hyperlink" Target="https://amministrazione-trasparente.sviluppocampania.it/images/Documenti/collaborazioni/Organismo_Vigilanza/CV-Giardino-Paola-Componente.pdf" TargetMode="External"/><Relationship Id="rId24" Type="http://schemas.openxmlformats.org/officeDocument/2006/relationships/hyperlink" Target="https://amministrazione-trasparente.sviluppocampania.it/images/Documenti/collaborazioni/incarichi-retribuiti-e-non-retribuiti-affidati-a-soggetti-esterni/allegati-cv/cv-2022/CV_Di_Bernardo_Pietro_Mod_1.pdf" TargetMode="External"/><Relationship Id="rId32" Type="http://schemas.openxmlformats.org/officeDocument/2006/relationships/hyperlink" Target="https://amministrazione-trasparente.sviluppocampania.it/images/Documenti/collaborazioni/incarichi-retribuiti-e-non-retribuiti-affidati-a-soggetti-esterni/allegati-cv/cv-2022/CV_Grasso_Gennaro_Mod_1.pdf" TargetMode="External"/><Relationship Id="rId37" Type="http://schemas.openxmlformats.org/officeDocument/2006/relationships/hyperlink" Target="https://amministrazione-trasparente.sviluppocampania.it/images/Documenti/collaborazioni/incarichi-retribuiti-e-non-retribuiti-affidati-a-soggetti-esterni/allegati-cv/cv-2022/CV_Riccardi_Giuseppe.pdf" TargetMode="External"/><Relationship Id="rId40" Type="http://schemas.openxmlformats.org/officeDocument/2006/relationships/hyperlink" Target="https://amministrazione-trasparente.sviluppocampania.it/images/Documenti/collaborazioni/incarichi-retribuiti-e-non-retribuiti-affidati-a-soggetti-esterni/allegati-cv/cv-2024/DI_FALCO__germana.pdf" TargetMode="External"/><Relationship Id="rId45" Type="http://schemas.openxmlformats.org/officeDocument/2006/relationships/hyperlink" Target="https://amministrazione-trasparente.sviluppocampania.it/images/Documenti/collaborazioni/incarichi-retribuiti-e-non-retribuiti-affidati-a-soggetti-esterni/allegati-cv/cv-2024/CV_CIERVO_DOMENICOpdf_2.pdf" TargetMode="External"/><Relationship Id="rId53" Type="http://schemas.openxmlformats.org/officeDocument/2006/relationships/hyperlink" Target="https://amministrazione-trasparente.sviluppocampania.it/images/Documenti/collaborazioni/incarichi-retribuiti-e-non-retribuiti-affidati-a-soggetti-esterni/allegati-cv/cv-2024/Chiariello_MOD.pdf" TargetMode="External"/><Relationship Id="rId58" Type="http://schemas.openxmlformats.org/officeDocument/2006/relationships/hyperlink" Target="https://amministrazione-trasparente.sviluppocampania.it/images/Documenti/collaborazioni/incarichi-retribuiti-e-non-retribuiti-affidati-a-soggetti-esterni/allegati-cv/cv-2022/leonetti_di_santojanni_marco_1.pdf" TargetMode="External"/><Relationship Id="rId66" Type="http://schemas.openxmlformats.org/officeDocument/2006/relationships/hyperlink" Target="https://amministrazione-trasparente.sviluppocampania.it/images/Documenti/collaborazioni/incarichi-retribuiti-e-non-retribuiti-affidati-a-soggetti-esterni/allegati-cv/cv-2022/CV_Limpido_Loredana_Mod_1.pdf" TargetMode="External"/><Relationship Id="rId74" Type="http://schemas.openxmlformats.org/officeDocument/2006/relationships/printerSettings" Target="../printerSettings/printerSettings1.bin"/><Relationship Id="rId5" Type="http://schemas.openxmlformats.org/officeDocument/2006/relationships/hyperlink" Target="https://amministrazione-trasparente.sviluppocampania.it/images/Documenti/collaborazioni/incarichi-retribuiti-e-non-retribuiti-affidati-a-soggetti-esterni/allegati-cv/cv-2025/ERCOLINO_SILVIA_CV.pdf" TargetMode="External"/><Relationship Id="rId15" Type="http://schemas.openxmlformats.org/officeDocument/2006/relationships/hyperlink" Target="https://amministrazione-trasparente.sviluppocampania.it/images/Documenti/collaborazioni/incarichi-retribuiti-e-non-retribuiti-affidati-a-soggetti-esterni/allegati-cv/cv-2022/CV_Esposito_Gianfranco_2.pdf" TargetMode="External"/><Relationship Id="rId23" Type="http://schemas.openxmlformats.org/officeDocument/2006/relationships/hyperlink" Target="https://amministrazione-trasparente.sviluppocampania.it/images/Documenti/collaborazioni/incarichi-retribuiti-e-non-retribuiti-affidati-a-soggetti-esterni/allegati-cv/cv-2024/Grotta_Massimo.pdf" TargetMode="External"/><Relationship Id="rId28" Type="http://schemas.openxmlformats.org/officeDocument/2006/relationships/hyperlink" Target="https://amministrazione-trasparente.sviluppocampania.it/images/Documenti/collaborazioni/incarichi-retribuiti-e-non-retribuiti-affidati-a-soggetti-esterni/allegati-cv/cv-2022/CV_De_Nigris_Paolo_Mod_1.pdf" TargetMode="External"/><Relationship Id="rId36" Type="http://schemas.openxmlformats.org/officeDocument/2006/relationships/hyperlink" Target="https://amministrazione-trasparente.sviluppocampania.it/images/Documenti/collaborazioni/incarichi-retribuiti-e-non-retribuiti-affidati-a-soggetti-esterni/allegati-cv/cv-2022/CV_Maffettone_Grazia.pdf" TargetMode="External"/><Relationship Id="rId49" Type="http://schemas.openxmlformats.org/officeDocument/2006/relationships/hyperlink" Target="https://amministrazione-trasparente.sviluppocampania.it/images/Documenti/collaborazioni/incarichi-retribuiti-e-non-retribuiti-affidati-a-soggetti-esterni/allegati-cv/cv-2024/ALTAMURA_MOD.pdf" TargetMode="External"/><Relationship Id="rId57" Type="http://schemas.openxmlformats.org/officeDocument/2006/relationships/hyperlink" Target="https://amministrazione-trasparente.sviluppocampania.it/images/Documenti/collaborazioni/incarichi-retribuiti-e-non-retribuiti-affidati-a-soggetti-esterni/allegati-cv/cv-2022/leonetti_di_santojanni_marco_1.pdf" TargetMode="External"/><Relationship Id="rId61" Type="http://schemas.openxmlformats.org/officeDocument/2006/relationships/hyperlink" Target="https://amministrazione-trasparente.sviluppocampania.it/images/Documenti/collaborazioni/incarichi-retribuiti-e-non-retribuiti-affidati-a-soggetti-esterni/allegati-cv/cv-2022/CV_Trasacco_Fulvio.pdf" TargetMode="External"/><Relationship Id="rId10" Type="http://schemas.openxmlformats.org/officeDocument/2006/relationships/hyperlink" Target="https://amministrazione-trasparente.sviluppocampania.it/images/Documenti/collaborazioni/Organismo_Vigilanza/CV-Giardino-Paola-Componente.pdf" TargetMode="External"/><Relationship Id="rId19" Type="http://schemas.openxmlformats.org/officeDocument/2006/relationships/hyperlink" Target="https://amministrazione-trasparente.sviluppocampania.it/images/Documenti/collaborazioni/incarichi-retribuiti-e-non-retribuiti-affidati-a-soggetti-esterni/allegati-cv/cv-2025/CV_Rocco_Sessa.pdf" TargetMode="External"/><Relationship Id="rId31" Type="http://schemas.openxmlformats.org/officeDocument/2006/relationships/hyperlink" Target="https://amministrazione-trasparente.sviluppocampania.it/images/Documenti/collaborazioni/incarichi-retribuiti-e-non-retribuiti-affidati-a-soggetti-esterni/allegati-cv/cv-2022/CV_Barbarino_Vincenzo.pdf" TargetMode="External"/><Relationship Id="rId44" Type="http://schemas.openxmlformats.org/officeDocument/2006/relationships/hyperlink" Target="https://amministrazione-trasparente.sviluppocampania.it/images/Documenti/collaborazioni/incarichi-retribuiti-e-non-retribuiti-affidati-a-soggetti-esterni/allegati-cv/cv-2024/armando_palmiero_signed_1.pdf" TargetMode="External"/><Relationship Id="rId52" Type="http://schemas.openxmlformats.org/officeDocument/2006/relationships/hyperlink" Target="https://amministrazione-trasparente.sviluppocampania.it/images/Documenti/collaborazioni/incarichi-retribuiti-e-non-retribuiti-affidati-a-soggetti-esterni/allegati-cv/cv-2020/02778_Ruvidi_Francesco.pdf" TargetMode="External"/><Relationship Id="rId60" Type="http://schemas.openxmlformats.org/officeDocument/2006/relationships/hyperlink" Target="https://amministrazione-trasparente.sviluppocampania.it/images/Documenti/collaborazioni/incarichi-retribuiti-e-non-retribuiti-affidati-a-soggetti-esterni/allegati-cv/cv-2022/CV_De_Falco_Esposito_Olimpia_Mod_1.pdf" TargetMode="External"/><Relationship Id="rId65" Type="http://schemas.openxmlformats.org/officeDocument/2006/relationships/hyperlink" Target="https://amministrazione-trasparente.sviluppocampania.it/images/Documenti/collaborazioni/incarichi-retribuiti-e-non-retribuiti-affidati-a-soggetti-esterni/allegati-cv/cv-2022/CV_Cavalluzzo_Cinzia_Mod_1.pdf" TargetMode="External"/><Relationship Id="rId73" Type="http://schemas.openxmlformats.org/officeDocument/2006/relationships/hyperlink" Target="https://amministrazione-trasparente.sviluppocampania.it/images/Documenti/collaborazioni/incarichi-retribuiti-e-non-retribuiti-affidati-a-soggetti-esterni/allegati-cv/cv-2022/cv__Matarazzi_Gianluca.pdf" TargetMode="External"/><Relationship Id="rId4" Type="http://schemas.openxmlformats.org/officeDocument/2006/relationships/hyperlink" Target="https://amministrazione-trasparente.sviluppocampania.it/images/Documenti/collaborazioni/incarichi-retribuiti-e-non-retribuiti-affidati-a-soggetti-esterni/allegati-cv/cv-2025/GENTILE_ALBERTO_CV.pdf" TargetMode="External"/><Relationship Id="rId9" Type="http://schemas.openxmlformats.org/officeDocument/2006/relationships/hyperlink" Target="https://amministrazione-trasparente.sviluppocampania.it/images/Documenti/collaborazioni/Organismo_Vigilanza/Cv-Russo-Giuseppe-Componente.pdf" TargetMode="External"/><Relationship Id="rId14" Type="http://schemas.openxmlformats.org/officeDocument/2006/relationships/hyperlink" Target="https://amministrazione-trasparente.sviluppocampania.it/images/Documenti/collaborazioni/incarichi-retribuiti-e-non-retribuiti-affidati-a-soggetti-esterni/allegati-cv/cv-2022/CV_Pica_Massimo_Mod_1.pdf" TargetMode="External"/><Relationship Id="rId22" Type="http://schemas.openxmlformats.org/officeDocument/2006/relationships/hyperlink" Target="https://amministrazione-trasparente.sviluppocampania.it/images/Documenti/collaborazioni/incarichi-retribuiti-e-non-retribuiti-affidati-a-soggetti-esterni/allegati-cv/cv-2022/CV_De_Nicola_Antonello_Mod_1.pdf" TargetMode="External"/><Relationship Id="rId27" Type="http://schemas.openxmlformats.org/officeDocument/2006/relationships/hyperlink" Target="https://amministrazione-trasparente.sviluppocampania.it/images/Documenti/collaborazioni/incarichi-retribuiti-e-non-retribuiti-affidati-a-soggetti-esterni/allegati-cv/cv-2022/cv_sellerino_mariangela.pdf" TargetMode="External"/><Relationship Id="rId30" Type="http://schemas.openxmlformats.org/officeDocument/2006/relationships/hyperlink" Target="https://amministrazione-trasparente.sviluppocampania.it/images/Documenti/collaborazioni/incarichi-retribuiti-e-non-retribuiti-affidati-a-soggetti-esterni/allegati-cv/cv-2022/CV_Granatino_Annalisa.pdf" TargetMode="External"/><Relationship Id="rId35" Type="http://schemas.openxmlformats.org/officeDocument/2006/relationships/hyperlink" Target="https://amministrazione-trasparente.sviluppocampania.it/images/Documenti/collaborazioni/incarichi-retribuiti-e-non-retribuiti-affidati-a-soggetti-esterni/allegati-cv/cv-2024/Manduca_Lorenzo.pdf" TargetMode="External"/><Relationship Id="rId43" Type="http://schemas.openxmlformats.org/officeDocument/2006/relationships/hyperlink" Target="https://amministrazione-trasparente.sviluppocampania.it/images/Documenti/collaborazioni/incarichi-retribuiti-e-non-retribuiti-affidati-a-soggetti-esterni/allegati-cv/cv-2024/C_V_caparco.pdf" TargetMode="External"/><Relationship Id="rId48" Type="http://schemas.openxmlformats.org/officeDocument/2006/relationships/hyperlink" Target="https://amministrazione-trasparente.sviluppocampania.it/images/Documenti/collaborazioni/incarichi-retribuiti-e-non-retribuiti-affidati-a-soggetti-esterni/allegati-cv/cv-2024/CaporicciMOD_pdf.pdf" TargetMode="External"/><Relationship Id="rId56" Type="http://schemas.openxmlformats.org/officeDocument/2006/relationships/hyperlink" Target="https://amministrazione-trasparente.sviluppocampania.it/images/Documenti/collaborazioni/incarichi-retribuiti-e-non-retribuiti-affidati-a-soggetti-esterni/allegati-cv/cv-2022/CV_Sepe_Gianpiero.pdf" TargetMode="External"/><Relationship Id="rId64" Type="http://schemas.openxmlformats.org/officeDocument/2006/relationships/hyperlink" Target="https://amministrazione-trasparente.sviluppocampania.it/images/Documenti/collaborazioni/incarichi-retribuiti-e-non-retribuiti-affidati-a-soggetti-esterni/allegati-cv/cv-2022/CV_Scotto_Di_Vetta_Rosario_Mod_1.pdf" TargetMode="External"/><Relationship Id="rId69" Type="http://schemas.openxmlformats.org/officeDocument/2006/relationships/hyperlink" Target="https://amministrazione-trasparente.sviluppocampania.it/images/Documenti/collaborazioni/incarichi-retribuiti-e-non-retribuiti-affidati-a-soggetti-esterni/allegati-cv/cv-2022/francesco_rossi_economia_1.jpg" TargetMode="External"/><Relationship Id="rId8" Type="http://schemas.openxmlformats.org/officeDocument/2006/relationships/hyperlink" Target="https://amministrazione-trasparente.sviluppocampania.it/images/Documenti/collaborazioni/incarichi-retribuiti-e-non-retribuiti-affidati-a-soggetti-esterni/allegati-cv/cv-2025/VILLANI_ANNA_CV.pdf" TargetMode="External"/><Relationship Id="rId51" Type="http://schemas.openxmlformats.org/officeDocument/2006/relationships/hyperlink" Target="https://amministrazione-trasparente.sviluppocampania.it/images/Documenti/collaborazioni/incarichi-retribuiti-e-non-retribuiti-affidati-a-soggetti-esterni/allegati-cv/kisslinger_Giovanni.pdf" TargetMode="External"/><Relationship Id="rId72" Type="http://schemas.openxmlformats.org/officeDocument/2006/relationships/hyperlink" Target="https://amministrazione-trasparente.sviluppocampania.it/images/Documenti/collaborazioni/incarichi-retribuiti-e-non-retribuiti-affidati-a-soggetti-esterni/allegati-cv/cv-2022/CV_Rossi_Francesco_Ing_Mod_1.pdf" TargetMode="External"/><Relationship Id="rId3" Type="http://schemas.openxmlformats.org/officeDocument/2006/relationships/hyperlink" Target="https://amministrazione-trasparente.sviluppocampania.it/images/Documenti/collaborazioni/incarichi-retribuiti-e-non-retribuiti-affidati-a-soggetti-esterni/allegati-cv/cv-2025/ERCOLINO_SILVIA_CV.pdf" TargetMode="External"/><Relationship Id="rId12" Type="http://schemas.openxmlformats.org/officeDocument/2006/relationships/hyperlink" Target="https://amministrazione-trasparente.sviluppocampania.it/images/Documenti/collaborazioni/incarichi-retribuiti-e-non-retribuiti-affidati-a-soggetti-esterni/allegati-cv/cv-2022/CV_Iannaccone_Silvana.pdf" TargetMode="External"/><Relationship Id="rId17" Type="http://schemas.openxmlformats.org/officeDocument/2006/relationships/hyperlink" Target="https://amministrazione-trasparente.sviluppocampania.it/images/Documenti/collaborazioni/incarichi-retribuiti-e-non-retribuiti-affidati-a-soggetti-esterni/allegati-cv/cv-2022/CV_Moschella_Daniele.pdf" TargetMode="External"/><Relationship Id="rId25" Type="http://schemas.openxmlformats.org/officeDocument/2006/relationships/hyperlink" Target="https://amministrazione-trasparente.sviluppocampania.it/images/Documenti/collaborazioni/incarichi-retribuiti-e-non-retribuiti-affidati-a-soggetti-esterni/allegati-cv/cv-2022/CV_Furno_Carlo_Mod_1.pdf" TargetMode="External"/><Relationship Id="rId33" Type="http://schemas.openxmlformats.org/officeDocument/2006/relationships/hyperlink" Target="https://amministrazione-trasparente.sviluppocampania.it/images/Documenti/collaborazioni/incarichi-retribuiti-e-non-retribuiti-affidati-a-soggetti-esterni/allegati-cv/cv-2022/CV_Pica_Massimo_Mod_1.pdf" TargetMode="External"/><Relationship Id="rId38" Type="http://schemas.openxmlformats.org/officeDocument/2006/relationships/hyperlink" Target="https://amministrazione-trasparente.sviluppocampania.it/images/Documenti/collaborazioni/incarichi-retribuiti-e-non-retribuiti-affidati-a-soggetti-esterni/allegati-cv/cv-2024/CV_Chiara_Giovoni.pdf" TargetMode="External"/><Relationship Id="rId46" Type="http://schemas.openxmlformats.org/officeDocument/2006/relationships/hyperlink" Target="https://amministrazione-trasparente.sviluppocampania.it/images/Documenti/collaborazioni/incarichi-retribuiti-e-non-retribuiti-affidati-a-soggetti-esterni/allegati-cv/cv-2024/Cv_Luca_Piccirillo__Dicembre_2023_1.pdf" TargetMode="External"/><Relationship Id="rId59" Type="http://schemas.openxmlformats.org/officeDocument/2006/relationships/hyperlink" Target="https://amministrazione-trasparente.sviluppocampania.it/images/Documenti/collaborazioni/incarichi-retribuiti-e-non-retribuiti-affidati-a-soggetti-esterni/allegati-cv/cv-2022/CV_DAngelo_Simona_Mod_1.pdf" TargetMode="External"/><Relationship Id="rId67" Type="http://schemas.openxmlformats.org/officeDocument/2006/relationships/hyperlink" Target="https://amministrazione-trasparente.sviluppocampania.it/images/Documenti/collaborazioni/incarichi-retribuiti-e-non-retribuiti-affidati-a-soggetti-esterni/allegati-cv/cv-2022/CV_Vicedomini_Anna.pdf" TargetMode="External"/><Relationship Id="rId20" Type="http://schemas.openxmlformats.org/officeDocument/2006/relationships/hyperlink" Target="https://amministrazione-trasparente.sviluppocampania.it/images/Documenti/collaborazioni/incarichi-retribuiti-e-non-retribuiti-affidati-a-soggetti-esterni/allegati-cv/cv-2022/cv__Matarazzi_Gianluca.pdf" TargetMode="External"/><Relationship Id="rId41" Type="http://schemas.openxmlformats.org/officeDocument/2006/relationships/hyperlink" Target="https://amministrazione-trasparente.sviluppocampania.it/images/Documenti/collaborazioni/incarichi-retribuiti-e-non-retribuiti-affidati-a-soggetti-esterni/allegati-cv/cv-2024/CV_Ciro_Gagliotta_02_11_2021.pdf" TargetMode="External"/><Relationship Id="rId54" Type="http://schemas.openxmlformats.org/officeDocument/2006/relationships/hyperlink" Target="https://amministrazione-trasparente.sviluppocampania.it/images/Documenti/collaborazioni/incarichi-retribuiti-e-non-retribuiti-affidati-a-soggetti-esterni/allegati-cv/CV_cotugno.pdf" TargetMode="External"/><Relationship Id="rId62" Type="http://schemas.openxmlformats.org/officeDocument/2006/relationships/hyperlink" Target="https://amministrazione-trasparente.sviluppocampania.it/images/Documenti/collaborazioni/incarichi-retribuiti-e-non-retribuiti-affidati-a-soggetti-esterni/allegati-cv/cv-2022/CV_Salzano_Antonio.pdf" TargetMode="External"/><Relationship Id="rId70" Type="http://schemas.openxmlformats.org/officeDocument/2006/relationships/hyperlink" Target="https://amministrazione-trasparente.sviluppocampania.it/images/Documenti/collaborazioni/incarichi-retribuiti-e-non-retribuiti-affidati-a-soggetti-esterni/allegati-cv/cv-2023/CV_Iacolare_Raffaele.pdf" TargetMode="External"/><Relationship Id="rId1" Type="http://schemas.openxmlformats.org/officeDocument/2006/relationships/hyperlink" Target="https://amministrazione-trasparente.sviluppocampania.it/images/Documenti/collaborazioni/incarichi-retribuiti-e-non-retribuiti-affidati-a-soggetti-esterni/allegati-cv/cv-2025/BARBAGALLO_MARIKA_CV_redacted.pdf" TargetMode="External"/><Relationship Id="rId6" Type="http://schemas.openxmlformats.org/officeDocument/2006/relationships/hyperlink" Target="https://amministrazione-trasparente.sviluppocampania.it/images/Documenti/collaborazioni/incarichi-retribuiti-e-non-retribuiti-affidati-a-soggetti-esterni/allegati-cv/cv-2025/PAPPALARDO_LUIGI_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
  <sheetViews>
    <sheetView tabSelected="1" zoomScaleNormal="100" workbookViewId="0">
      <pane xSplit="2" ySplit="1" topLeftCell="C2" activePane="bottomRight" state="frozen"/>
      <selection pane="topRight" activeCell="B1" sqref="B1"/>
      <selection pane="bottomLeft" activeCell="A2" sqref="A2"/>
      <selection pane="bottomRight" activeCell="M5" sqref="M5"/>
    </sheetView>
  </sheetViews>
  <sheetFormatPr defaultColWidth="81" defaultRowHeight="11.25" x14ac:dyDescent="0.2"/>
  <cols>
    <col min="1" max="1" width="3.28515625" style="2" customWidth="1"/>
    <col min="2" max="2" width="20.7109375" style="4" customWidth="1"/>
    <col min="3" max="3" width="13.85546875" style="1" customWidth="1"/>
    <col min="4" max="4" width="11" style="1" customWidth="1"/>
    <col min="5" max="5" width="41.5703125" style="1" customWidth="1"/>
    <col min="6" max="6" width="14" style="1" customWidth="1"/>
    <col min="7" max="7" width="54.140625" style="1" customWidth="1"/>
    <col min="8" max="9" width="12.7109375" style="3" customWidth="1"/>
    <col min="10" max="10" width="13.85546875" style="3" customWidth="1"/>
    <col min="11" max="11" width="7.5703125" style="2" customWidth="1"/>
    <col min="12" max="12" width="18.42578125" style="2" customWidth="1"/>
    <col min="13" max="16384" width="81" style="2"/>
  </cols>
  <sheetData>
    <row r="1" spans="1:11" s="1" customFormat="1" ht="50.25" customHeight="1" x14ac:dyDescent="0.2">
      <c r="A1" s="39"/>
      <c r="B1" s="5" t="s">
        <v>0</v>
      </c>
      <c r="C1" s="6" t="s">
        <v>1</v>
      </c>
      <c r="D1" s="5" t="s">
        <v>2</v>
      </c>
      <c r="E1" s="5" t="s">
        <v>3</v>
      </c>
      <c r="F1" s="5" t="s">
        <v>11</v>
      </c>
      <c r="G1" s="5" t="s">
        <v>4</v>
      </c>
      <c r="H1" s="7" t="s">
        <v>5</v>
      </c>
      <c r="I1" s="13" t="s">
        <v>6</v>
      </c>
      <c r="J1" s="6" t="s">
        <v>227</v>
      </c>
      <c r="K1" s="32" t="s">
        <v>295</v>
      </c>
    </row>
    <row r="2" spans="1:11" ht="33.75" x14ac:dyDescent="0.2">
      <c r="A2" s="40">
        <v>1</v>
      </c>
      <c r="B2" s="9" t="s">
        <v>25</v>
      </c>
      <c r="C2" s="12" t="s">
        <v>26</v>
      </c>
      <c r="D2" s="12" t="s">
        <v>13</v>
      </c>
      <c r="E2" s="14" t="s">
        <v>24</v>
      </c>
      <c r="F2" s="12" t="s">
        <v>87</v>
      </c>
      <c r="G2" s="14" t="s">
        <v>27</v>
      </c>
      <c r="H2" s="11" t="s">
        <v>28</v>
      </c>
      <c r="I2" s="11" t="s">
        <v>29</v>
      </c>
      <c r="J2" s="8">
        <v>4166.6666666666642</v>
      </c>
      <c r="K2" s="33" t="s">
        <v>296</v>
      </c>
    </row>
    <row r="3" spans="1:11" ht="33.75" x14ac:dyDescent="0.2">
      <c r="A3" s="40">
        <v>2</v>
      </c>
      <c r="B3" s="9" t="s">
        <v>30</v>
      </c>
      <c r="C3" s="12" t="s">
        <v>26</v>
      </c>
      <c r="D3" s="12" t="s">
        <v>7</v>
      </c>
      <c r="E3" s="14" t="s">
        <v>24</v>
      </c>
      <c r="F3" s="12" t="s">
        <v>88</v>
      </c>
      <c r="G3" s="14" t="s">
        <v>27</v>
      </c>
      <c r="H3" s="11" t="s">
        <v>31</v>
      </c>
      <c r="I3" s="11" t="s">
        <v>32</v>
      </c>
      <c r="J3" s="8">
        <v>4166.6666666666642</v>
      </c>
      <c r="K3" s="33" t="s">
        <v>296</v>
      </c>
    </row>
    <row r="4" spans="1:11" ht="33.75" x14ac:dyDescent="0.2">
      <c r="A4" s="40">
        <v>3</v>
      </c>
      <c r="B4" s="9" t="s">
        <v>33</v>
      </c>
      <c r="C4" s="12" t="s">
        <v>26</v>
      </c>
      <c r="D4" s="12" t="s">
        <v>7</v>
      </c>
      <c r="E4" s="14" t="s">
        <v>24</v>
      </c>
      <c r="F4" s="12" t="s">
        <v>89</v>
      </c>
      <c r="G4" s="14" t="s">
        <v>34</v>
      </c>
      <c r="H4" s="11" t="s">
        <v>31</v>
      </c>
      <c r="I4" s="11" t="s">
        <v>32</v>
      </c>
      <c r="J4" s="8">
        <v>6250</v>
      </c>
      <c r="K4" s="33" t="s">
        <v>296</v>
      </c>
    </row>
    <row r="5" spans="1:11" ht="90" x14ac:dyDescent="0.2">
      <c r="A5" s="40">
        <v>4</v>
      </c>
      <c r="B5" s="16" t="s">
        <v>40</v>
      </c>
      <c r="C5" s="15" t="s">
        <v>8</v>
      </c>
      <c r="D5" s="15" t="s">
        <v>13</v>
      </c>
      <c r="E5" s="14" t="s">
        <v>248</v>
      </c>
      <c r="F5" s="12" t="s">
        <v>269</v>
      </c>
      <c r="G5" s="14" t="s">
        <v>41</v>
      </c>
      <c r="H5" s="11" t="s">
        <v>39</v>
      </c>
      <c r="I5" s="18" t="s">
        <v>285</v>
      </c>
      <c r="J5" s="8">
        <v>7500</v>
      </c>
      <c r="K5" s="33" t="s">
        <v>296</v>
      </c>
    </row>
    <row r="6" spans="1:11" ht="90" x14ac:dyDescent="0.2">
      <c r="A6" s="40">
        <v>5</v>
      </c>
      <c r="B6" s="16" t="s">
        <v>42</v>
      </c>
      <c r="C6" s="15" t="s">
        <v>8</v>
      </c>
      <c r="D6" s="15" t="s">
        <v>7</v>
      </c>
      <c r="E6" s="14" t="s">
        <v>38</v>
      </c>
      <c r="F6" s="12" t="s">
        <v>272</v>
      </c>
      <c r="G6" s="14" t="s">
        <v>43</v>
      </c>
      <c r="H6" s="11" t="s">
        <v>36</v>
      </c>
      <c r="I6" s="18" t="s">
        <v>286</v>
      </c>
      <c r="J6" s="8">
        <v>7500</v>
      </c>
      <c r="K6" s="33" t="s">
        <v>296</v>
      </c>
    </row>
    <row r="7" spans="1:11" ht="90" x14ac:dyDescent="0.2">
      <c r="A7" s="40">
        <v>6</v>
      </c>
      <c r="B7" s="9" t="s">
        <v>22</v>
      </c>
      <c r="C7" s="12" t="s">
        <v>8</v>
      </c>
      <c r="D7" s="12" t="s">
        <v>7</v>
      </c>
      <c r="E7" s="10" t="s">
        <v>38</v>
      </c>
      <c r="F7" s="12" t="s">
        <v>270</v>
      </c>
      <c r="G7" s="10" t="s">
        <v>44</v>
      </c>
      <c r="H7" s="18" t="s">
        <v>36</v>
      </c>
      <c r="I7" s="18" t="s">
        <v>287</v>
      </c>
      <c r="J7" s="8">
        <v>2000</v>
      </c>
      <c r="K7" s="33" t="s">
        <v>296</v>
      </c>
    </row>
    <row r="8" spans="1:11" ht="90" x14ac:dyDescent="0.2">
      <c r="A8" s="40">
        <v>7</v>
      </c>
      <c r="B8" s="9" t="s">
        <v>45</v>
      </c>
      <c r="C8" s="12" t="s">
        <v>8</v>
      </c>
      <c r="D8" s="12" t="s">
        <v>13</v>
      </c>
      <c r="E8" s="10" t="s">
        <v>248</v>
      </c>
      <c r="F8" s="12" t="s">
        <v>267</v>
      </c>
      <c r="G8" s="10" t="s">
        <v>46</v>
      </c>
      <c r="H8" s="18" t="s">
        <v>39</v>
      </c>
      <c r="I8" s="18" t="s">
        <v>287</v>
      </c>
      <c r="J8" s="8">
        <f>3750*2</f>
        <v>7500</v>
      </c>
      <c r="K8" s="33" t="s">
        <v>296</v>
      </c>
    </row>
    <row r="9" spans="1:11" ht="90" x14ac:dyDescent="0.2">
      <c r="A9" s="40">
        <v>8</v>
      </c>
      <c r="B9" s="9" t="s">
        <v>47</v>
      </c>
      <c r="C9" s="12" t="s">
        <v>8</v>
      </c>
      <c r="D9" s="12" t="s">
        <v>7</v>
      </c>
      <c r="E9" s="10" t="s">
        <v>38</v>
      </c>
      <c r="F9" s="12" t="s">
        <v>271</v>
      </c>
      <c r="G9" s="10" t="s">
        <v>48</v>
      </c>
      <c r="H9" s="18" t="s">
        <v>36</v>
      </c>
      <c r="I9" s="18" t="s">
        <v>288</v>
      </c>
      <c r="J9" s="8">
        <f>2750+2250</f>
        <v>5000</v>
      </c>
      <c r="K9" s="33" t="s">
        <v>296</v>
      </c>
    </row>
    <row r="10" spans="1:11" ht="123.75" x14ac:dyDescent="0.2">
      <c r="A10" s="40">
        <v>9</v>
      </c>
      <c r="B10" s="9" t="s">
        <v>49</v>
      </c>
      <c r="C10" s="12" t="s">
        <v>8</v>
      </c>
      <c r="D10" s="12" t="s">
        <v>7</v>
      </c>
      <c r="E10" s="10" t="s">
        <v>38</v>
      </c>
      <c r="F10" s="12" t="s">
        <v>289</v>
      </c>
      <c r="G10" s="10" t="s">
        <v>50</v>
      </c>
      <c r="H10" s="18" t="s">
        <v>36</v>
      </c>
      <c r="I10" s="18" t="s">
        <v>286</v>
      </c>
      <c r="J10" s="8">
        <f>2546.875+2540</f>
        <v>5086.875</v>
      </c>
      <c r="K10" s="33" t="s">
        <v>296</v>
      </c>
    </row>
    <row r="11" spans="1:11" ht="78.75" x14ac:dyDescent="0.2">
      <c r="A11" s="40">
        <v>10</v>
      </c>
      <c r="B11" s="9" t="s">
        <v>52</v>
      </c>
      <c r="C11" s="12" t="s">
        <v>8</v>
      </c>
      <c r="D11" s="12" t="s">
        <v>7</v>
      </c>
      <c r="E11" s="14" t="s">
        <v>53</v>
      </c>
      <c r="F11" s="12" t="s">
        <v>283</v>
      </c>
      <c r="G11" s="10" t="s">
        <v>54</v>
      </c>
      <c r="H11" s="18" t="s">
        <v>51</v>
      </c>
      <c r="I11" s="18" t="s">
        <v>291</v>
      </c>
      <c r="J11" s="8">
        <f>1600*2</f>
        <v>3200</v>
      </c>
      <c r="K11" s="37" t="s">
        <v>296</v>
      </c>
    </row>
    <row r="12" spans="1:11" ht="90" x14ac:dyDescent="0.2">
      <c r="A12" s="40">
        <v>11</v>
      </c>
      <c r="B12" s="9" t="s">
        <v>55</v>
      </c>
      <c r="C12" s="12" t="s">
        <v>8</v>
      </c>
      <c r="D12" s="12" t="s">
        <v>7</v>
      </c>
      <c r="E12" s="14" t="s">
        <v>53</v>
      </c>
      <c r="F12" s="12" t="s">
        <v>268</v>
      </c>
      <c r="G12" s="10" t="s">
        <v>56</v>
      </c>
      <c r="H12" s="18" t="s">
        <v>57</v>
      </c>
      <c r="I12" s="18" t="s">
        <v>290</v>
      </c>
      <c r="J12" s="8">
        <v>6000</v>
      </c>
      <c r="K12" s="33" t="s">
        <v>296</v>
      </c>
    </row>
    <row r="13" spans="1:11" ht="56.25" x14ac:dyDescent="0.2">
      <c r="A13" s="40">
        <v>12</v>
      </c>
      <c r="B13" s="9" t="s">
        <v>72</v>
      </c>
      <c r="C13" s="12" t="s">
        <v>8</v>
      </c>
      <c r="D13" s="12" t="s">
        <v>7</v>
      </c>
      <c r="E13" s="10" t="s">
        <v>65</v>
      </c>
      <c r="F13" s="12" t="s">
        <v>128</v>
      </c>
      <c r="G13" s="10" t="s">
        <v>66</v>
      </c>
      <c r="H13" s="18" t="s">
        <v>67</v>
      </c>
      <c r="I13" s="18" t="s">
        <v>68</v>
      </c>
      <c r="J13" s="8">
        <v>40000</v>
      </c>
      <c r="K13" s="33" t="s">
        <v>296</v>
      </c>
    </row>
    <row r="14" spans="1:11" ht="56.25" x14ac:dyDescent="0.2">
      <c r="A14" s="40">
        <v>13</v>
      </c>
      <c r="B14" s="9" t="s">
        <v>69</v>
      </c>
      <c r="C14" s="12" t="s">
        <v>8</v>
      </c>
      <c r="D14" s="12" t="s">
        <v>7</v>
      </c>
      <c r="E14" s="10" t="s">
        <v>70</v>
      </c>
      <c r="F14" s="12" t="s">
        <v>90</v>
      </c>
      <c r="G14" s="10" t="s">
        <v>71</v>
      </c>
      <c r="H14" s="18" t="s">
        <v>67</v>
      </c>
      <c r="I14" s="18" t="s">
        <v>68</v>
      </c>
      <c r="J14" s="8">
        <v>40000</v>
      </c>
      <c r="K14" s="33" t="s">
        <v>296</v>
      </c>
    </row>
    <row r="15" spans="1:11" ht="90" x14ac:dyDescent="0.2">
      <c r="A15" s="40">
        <v>14</v>
      </c>
      <c r="B15" s="16" t="s">
        <v>15</v>
      </c>
      <c r="C15" s="15" t="s">
        <v>8</v>
      </c>
      <c r="D15" s="15" t="s">
        <v>7</v>
      </c>
      <c r="E15" s="10" t="s">
        <v>73</v>
      </c>
      <c r="F15" s="12" t="s">
        <v>284</v>
      </c>
      <c r="G15" s="10" t="s">
        <v>74</v>
      </c>
      <c r="H15" s="18" t="s">
        <v>75</v>
      </c>
      <c r="I15" s="18" t="s">
        <v>286</v>
      </c>
      <c r="J15" s="8">
        <f>3750*2</f>
        <v>7500</v>
      </c>
      <c r="K15" s="33" t="s">
        <v>296</v>
      </c>
    </row>
    <row r="16" spans="1:11" ht="90" x14ac:dyDescent="0.2">
      <c r="A16" s="40">
        <v>15</v>
      </c>
      <c r="B16" s="28" t="s">
        <v>12</v>
      </c>
      <c r="C16" s="29" t="s">
        <v>8</v>
      </c>
      <c r="D16" s="29" t="s">
        <v>13</v>
      </c>
      <c r="E16" s="30" t="s">
        <v>73</v>
      </c>
      <c r="F16" s="12" t="s">
        <v>281</v>
      </c>
      <c r="G16" s="30" t="s">
        <v>14</v>
      </c>
      <c r="H16" s="31" t="s">
        <v>76</v>
      </c>
      <c r="I16" s="31" t="s">
        <v>286</v>
      </c>
      <c r="J16" s="35">
        <f>2418.18181818182+2000</f>
        <v>4418.1818181818198</v>
      </c>
      <c r="K16" s="33" t="s">
        <v>296</v>
      </c>
    </row>
    <row r="17" spans="1:11" ht="90" x14ac:dyDescent="0.2">
      <c r="A17" s="40">
        <v>16</v>
      </c>
      <c r="B17" s="16" t="s">
        <v>16</v>
      </c>
      <c r="C17" s="15" t="s">
        <v>8</v>
      </c>
      <c r="D17" s="15" t="s">
        <v>7</v>
      </c>
      <c r="E17" s="10" t="s">
        <v>73</v>
      </c>
      <c r="F17" s="12" t="s">
        <v>247</v>
      </c>
      <c r="G17" s="10" t="s">
        <v>77</v>
      </c>
      <c r="H17" s="18" t="s">
        <v>78</v>
      </c>
      <c r="I17" s="18" t="s">
        <v>286</v>
      </c>
      <c r="J17" s="8">
        <v>7500</v>
      </c>
      <c r="K17" s="33" t="s">
        <v>296</v>
      </c>
    </row>
    <row r="18" spans="1:11" ht="56.25" x14ac:dyDescent="0.2">
      <c r="A18" s="40">
        <v>17</v>
      </c>
      <c r="B18" s="16" t="s">
        <v>79</v>
      </c>
      <c r="C18" s="15" t="s">
        <v>8</v>
      </c>
      <c r="D18" s="15" t="s">
        <v>13</v>
      </c>
      <c r="E18" s="10" t="s">
        <v>73</v>
      </c>
      <c r="F18" s="12" t="s">
        <v>293</v>
      </c>
      <c r="G18" s="10" t="s">
        <v>80</v>
      </c>
      <c r="H18" s="18" t="s">
        <v>76</v>
      </c>
      <c r="I18" s="18" t="s">
        <v>81</v>
      </c>
      <c r="J18" s="8">
        <v>1500</v>
      </c>
      <c r="K18" s="37" t="s">
        <v>296</v>
      </c>
    </row>
    <row r="19" spans="1:11" ht="90" x14ac:dyDescent="0.2">
      <c r="A19" s="40">
        <v>18</v>
      </c>
      <c r="B19" s="16" t="s">
        <v>82</v>
      </c>
      <c r="C19" s="15" t="s">
        <v>8</v>
      </c>
      <c r="D19" s="15" t="s">
        <v>7</v>
      </c>
      <c r="E19" s="14" t="s">
        <v>83</v>
      </c>
      <c r="F19" s="12" t="s">
        <v>222</v>
      </c>
      <c r="G19" s="10" t="s">
        <v>37</v>
      </c>
      <c r="H19" s="18" t="s">
        <v>84</v>
      </c>
      <c r="I19" s="18" t="s">
        <v>226</v>
      </c>
      <c r="J19" s="8">
        <v>22500</v>
      </c>
      <c r="K19" s="33" t="s">
        <v>296</v>
      </c>
    </row>
    <row r="20" spans="1:11" ht="90" x14ac:dyDescent="0.2">
      <c r="A20" s="40">
        <v>19</v>
      </c>
      <c r="B20" s="16" t="s">
        <v>85</v>
      </c>
      <c r="C20" s="15" t="s">
        <v>8</v>
      </c>
      <c r="D20" s="15" t="s">
        <v>7</v>
      </c>
      <c r="E20" s="14" t="s">
        <v>83</v>
      </c>
      <c r="F20" s="12" t="s">
        <v>223</v>
      </c>
      <c r="G20" s="10" t="s">
        <v>37</v>
      </c>
      <c r="H20" s="18" t="s">
        <v>86</v>
      </c>
      <c r="I20" s="18" t="s">
        <v>226</v>
      </c>
      <c r="J20" s="8">
        <v>22500</v>
      </c>
      <c r="K20" s="33" t="s">
        <v>296</v>
      </c>
    </row>
    <row r="21" spans="1:11" ht="90" x14ac:dyDescent="0.2">
      <c r="A21" s="40">
        <v>20</v>
      </c>
      <c r="B21" s="16" t="s">
        <v>17</v>
      </c>
      <c r="C21" s="12" t="s">
        <v>8</v>
      </c>
      <c r="D21" s="12" t="s">
        <v>7</v>
      </c>
      <c r="E21" s="10" t="s">
        <v>96</v>
      </c>
      <c r="F21" s="15" t="s">
        <v>110</v>
      </c>
      <c r="G21" s="10" t="s">
        <v>98</v>
      </c>
      <c r="H21" s="11" t="s">
        <v>111</v>
      </c>
      <c r="I21" s="18" t="s">
        <v>112</v>
      </c>
      <c r="J21" s="36">
        <v>63000</v>
      </c>
      <c r="K21" s="33" t="s">
        <v>296</v>
      </c>
    </row>
    <row r="22" spans="1:11" ht="90" x14ac:dyDescent="0.2">
      <c r="A22" s="40">
        <v>21</v>
      </c>
      <c r="B22" s="16" t="s">
        <v>91</v>
      </c>
      <c r="C22" s="12" t="s">
        <v>8</v>
      </c>
      <c r="D22" s="12" t="s">
        <v>7</v>
      </c>
      <c r="E22" s="10" t="s">
        <v>96</v>
      </c>
      <c r="F22" s="15" t="s">
        <v>113</v>
      </c>
      <c r="G22" s="10" t="s">
        <v>99</v>
      </c>
      <c r="H22" s="11" t="s">
        <v>111</v>
      </c>
      <c r="I22" s="18" t="s">
        <v>112</v>
      </c>
      <c r="J22" s="36">
        <v>52200</v>
      </c>
      <c r="K22" s="33" t="s">
        <v>296</v>
      </c>
    </row>
    <row r="23" spans="1:11" ht="112.5" x14ac:dyDescent="0.2">
      <c r="A23" s="40">
        <v>22</v>
      </c>
      <c r="B23" s="16" t="s">
        <v>18</v>
      </c>
      <c r="C23" s="12" t="s">
        <v>8</v>
      </c>
      <c r="D23" s="12" t="s">
        <v>7</v>
      </c>
      <c r="E23" s="10" t="s">
        <v>96</v>
      </c>
      <c r="F23" s="15" t="s">
        <v>114</v>
      </c>
      <c r="G23" s="14" t="s">
        <v>100</v>
      </c>
      <c r="H23" s="11" t="s">
        <v>111</v>
      </c>
      <c r="I23" s="18" t="s">
        <v>112</v>
      </c>
      <c r="J23" s="36">
        <v>52200</v>
      </c>
      <c r="K23" s="33" t="s">
        <v>296</v>
      </c>
    </row>
    <row r="24" spans="1:11" ht="45" x14ac:dyDescent="0.2">
      <c r="A24" s="40">
        <v>23</v>
      </c>
      <c r="B24" s="16" t="s">
        <v>19</v>
      </c>
      <c r="C24" s="12" t="s">
        <v>8</v>
      </c>
      <c r="D24" s="12" t="s">
        <v>13</v>
      </c>
      <c r="E24" s="10" t="s">
        <v>96</v>
      </c>
      <c r="F24" s="15" t="s">
        <v>116</v>
      </c>
      <c r="G24" s="14" t="s">
        <v>101</v>
      </c>
      <c r="H24" s="11" t="s">
        <v>117</v>
      </c>
      <c r="I24" s="18" t="s">
        <v>118</v>
      </c>
      <c r="J24" s="36">
        <v>52200</v>
      </c>
      <c r="K24" s="33" t="s">
        <v>296</v>
      </c>
    </row>
    <row r="25" spans="1:11" ht="78.75" x14ac:dyDescent="0.2">
      <c r="A25" s="40">
        <v>24</v>
      </c>
      <c r="B25" s="16" t="s">
        <v>20</v>
      </c>
      <c r="C25" s="12" t="s">
        <v>8</v>
      </c>
      <c r="D25" s="12" t="s">
        <v>7</v>
      </c>
      <c r="E25" s="10" t="s">
        <v>96</v>
      </c>
      <c r="F25" s="15" t="s">
        <v>115</v>
      </c>
      <c r="G25" s="14" t="s">
        <v>102</v>
      </c>
      <c r="H25" s="11" t="s">
        <v>111</v>
      </c>
      <c r="I25" s="18" t="s">
        <v>112</v>
      </c>
      <c r="J25" s="36">
        <v>52200</v>
      </c>
      <c r="K25" s="33" t="s">
        <v>296</v>
      </c>
    </row>
    <row r="26" spans="1:11" ht="67.5" x14ac:dyDescent="0.2">
      <c r="A26" s="40">
        <v>25</v>
      </c>
      <c r="B26" s="16" t="s">
        <v>22</v>
      </c>
      <c r="C26" s="12" t="s">
        <v>8</v>
      </c>
      <c r="D26" s="12" t="s">
        <v>7</v>
      </c>
      <c r="E26" s="10" t="s">
        <v>96</v>
      </c>
      <c r="F26" s="15" t="s">
        <v>120</v>
      </c>
      <c r="G26" s="14" t="s">
        <v>103</v>
      </c>
      <c r="H26" s="11" t="s">
        <v>111</v>
      </c>
      <c r="I26" s="18" t="s">
        <v>112</v>
      </c>
      <c r="J26" s="36">
        <v>38280</v>
      </c>
      <c r="K26" s="33" t="s">
        <v>296</v>
      </c>
    </row>
    <row r="27" spans="1:11" ht="45" x14ac:dyDescent="0.2">
      <c r="A27" s="40">
        <v>26</v>
      </c>
      <c r="B27" s="16" t="s">
        <v>21</v>
      </c>
      <c r="C27" s="12" t="s">
        <v>8</v>
      </c>
      <c r="D27" s="12" t="s">
        <v>7</v>
      </c>
      <c r="E27" s="10" t="s">
        <v>96</v>
      </c>
      <c r="F27" s="15" t="s">
        <v>121</v>
      </c>
      <c r="G27" s="14" t="s">
        <v>104</v>
      </c>
      <c r="H27" s="11" t="s">
        <v>111</v>
      </c>
      <c r="I27" s="18" t="s">
        <v>112</v>
      </c>
      <c r="J27" s="36">
        <v>52200</v>
      </c>
      <c r="K27" s="33" t="s">
        <v>296</v>
      </c>
    </row>
    <row r="28" spans="1:11" ht="56.25" x14ac:dyDescent="0.2">
      <c r="A28" s="40">
        <v>27</v>
      </c>
      <c r="B28" s="16" t="s">
        <v>52</v>
      </c>
      <c r="C28" s="12" t="s">
        <v>8</v>
      </c>
      <c r="D28" s="12" t="s">
        <v>7</v>
      </c>
      <c r="E28" s="10" t="s">
        <v>96</v>
      </c>
      <c r="F28" s="15" t="s">
        <v>122</v>
      </c>
      <c r="G28" s="14" t="s">
        <v>105</v>
      </c>
      <c r="H28" s="11" t="s">
        <v>111</v>
      </c>
      <c r="I28" s="18" t="s">
        <v>112</v>
      </c>
      <c r="J28" s="36">
        <v>16800</v>
      </c>
      <c r="K28" s="33" t="s">
        <v>296</v>
      </c>
    </row>
    <row r="29" spans="1:11" ht="56.25" x14ac:dyDescent="0.2">
      <c r="A29" s="40">
        <v>28</v>
      </c>
      <c r="B29" s="16" t="s">
        <v>92</v>
      </c>
      <c r="C29" s="12" t="s">
        <v>8</v>
      </c>
      <c r="D29" s="12" t="s">
        <v>7</v>
      </c>
      <c r="E29" s="10" t="s">
        <v>96</v>
      </c>
      <c r="F29" s="15" t="s">
        <v>123</v>
      </c>
      <c r="G29" s="14" t="s">
        <v>106</v>
      </c>
      <c r="H29" s="11" t="s">
        <v>111</v>
      </c>
      <c r="I29" s="18" t="s">
        <v>112</v>
      </c>
      <c r="J29" s="36">
        <v>28800</v>
      </c>
      <c r="K29" s="37" t="s">
        <v>296</v>
      </c>
    </row>
    <row r="30" spans="1:11" ht="56.25" x14ac:dyDescent="0.2">
      <c r="A30" s="40">
        <v>29</v>
      </c>
      <c r="B30" s="16" t="s">
        <v>10</v>
      </c>
      <c r="C30" s="12" t="s">
        <v>8</v>
      </c>
      <c r="D30" s="12" t="s">
        <v>13</v>
      </c>
      <c r="E30" s="10" t="s">
        <v>96</v>
      </c>
      <c r="F30" s="15" t="s">
        <v>119</v>
      </c>
      <c r="G30" s="14" t="s">
        <v>106</v>
      </c>
      <c r="H30" s="11" t="s">
        <v>117</v>
      </c>
      <c r="I30" s="18" t="s">
        <v>118</v>
      </c>
      <c r="J30" s="36">
        <v>28800</v>
      </c>
      <c r="K30" s="33" t="s">
        <v>296</v>
      </c>
    </row>
    <row r="31" spans="1:11" ht="56.25" x14ac:dyDescent="0.2">
      <c r="A31" s="40">
        <v>30</v>
      </c>
      <c r="B31" s="16" t="s">
        <v>93</v>
      </c>
      <c r="C31" s="12" t="s">
        <v>8</v>
      </c>
      <c r="D31" s="12" t="s">
        <v>7</v>
      </c>
      <c r="E31" s="14" t="s">
        <v>97</v>
      </c>
      <c r="F31" s="15" t="s">
        <v>124</v>
      </c>
      <c r="G31" s="10" t="s">
        <v>107</v>
      </c>
      <c r="H31" s="11" t="s">
        <v>127</v>
      </c>
      <c r="I31" s="18" t="s">
        <v>81</v>
      </c>
      <c r="J31" s="8">
        <v>2000</v>
      </c>
      <c r="K31" s="37" t="s">
        <v>296</v>
      </c>
    </row>
    <row r="32" spans="1:11" ht="56.25" x14ac:dyDescent="0.2">
      <c r="A32" s="40">
        <v>31</v>
      </c>
      <c r="B32" s="16" t="s">
        <v>94</v>
      </c>
      <c r="C32" s="12" t="s">
        <v>8</v>
      </c>
      <c r="D32" s="12" t="s">
        <v>7</v>
      </c>
      <c r="E32" s="14" t="s">
        <v>97</v>
      </c>
      <c r="F32" s="15" t="s">
        <v>125</v>
      </c>
      <c r="G32" s="10" t="s">
        <v>108</v>
      </c>
      <c r="H32" s="11" t="s">
        <v>117</v>
      </c>
      <c r="I32" s="18" t="s">
        <v>81</v>
      </c>
      <c r="J32" s="8">
        <v>1000</v>
      </c>
      <c r="K32" s="37" t="s">
        <v>296</v>
      </c>
    </row>
    <row r="33" spans="1:11" ht="56.25" x14ac:dyDescent="0.2">
      <c r="A33" s="40">
        <v>32</v>
      </c>
      <c r="B33" s="16" t="s">
        <v>95</v>
      </c>
      <c r="C33" s="12" t="s">
        <v>8</v>
      </c>
      <c r="D33" s="12" t="s">
        <v>7</v>
      </c>
      <c r="E33" s="14" t="s">
        <v>97</v>
      </c>
      <c r="F33" s="15" t="s">
        <v>126</v>
      </c>
      <c r="G33" s="10" t="s">
        <v>109</v>
      </c>
      <c r="H33" s="11" t="s">
        <v>117</v>
      </c>
      <c r="I33" s="18" t="s">
        <v>81</v>
      </c>
      <c r="J33" s="8">
        <v>1000</v>
      </c>
      <c r="K33" s="37" t="s">
        <v>296</v>
      </c>
    </row>
    <row r="34" spans="1:11" ht="33.75" x14ac:dyDescent="0.2">
      <c r="A34" s="40">
        <v>33</v>
      </c>
      <c r="B34" s="16" t="s">
        <v>130</v>
      </c>
      <c r="C34" s="12" t="s">
        <v>8</v>
      </c>
      <c r="D34" s="12" t="s">
        <v>7</v>
      </c>
      <c r="E34" s="14" t="s">
        <v>131</v>
      </c>
      <c r="F34" s="15" t="s">
        <v>132</v>
      </c>
      <c r="G34" s="10" t="s">
        <v>134</v>
      </c>
      <c r="H34" s="11" t="s">
        <v>133</v>
      </c>
      <c r="I34" s="18" t="s">
        <v>135</v>
      </c>
      <c r="J34" s="8">
        <v>1686.6666666666642</v>
      </c>
      <c r="K34" s="37" t="s">
        <v>296</v>
      </c>
    </row>
    <row r="35" spans="1:11" ht="22.5" x14ac:dyDescent="0.2">
      <c r="A35" s="40">
        <v>34</v>
      </c>
      <c r="B35" s="16" t="s">
        <v>136</v>
      </c>
      <c r="C35" s="12" t="s">
        <v>8</v>
      </c>
      <c r="D35" s="12" t="s">
        <v>7</v>
      </c>
      <c r="E35" s="14" t="s">
        <v>129</v>
      </c>
      <c r="F35" s="15" t="s">
        <v>137</v>
      </c>
      <c r="G35" s="10" t="s">
        <v>138</v>
      </c>
      <c r="H35" s="11" t="s">
        <v>139</v>
      </c>
      <c r="I35" s="18" t="s">
        <v>140</v>
      </c>
      <c r="J35" s="36">
        <v>1541.6666666666642</v>
      </c>
      <c r="K35" s="37" t="s">
        <v>296</v>
      </c>
    </row>
    <row r="36" spans="1:11" ht="123.75" x14ac:dyDescent="0.2">
      <c r="A36" s="40">
        <v>35</v>
      </c>
      <c r="B36" s="9" t="s">
        <v>141</v>
      </c>
      <c r="C36" s="12" t="s">
        <v>8</v>
      </c>
      <c r="D36" s="12" t="s">
        <v>13</v>
      </c>
      <c r="E36" s="10" t="s">
        <v>145</v>
      </c>
      <c r="F36" s="27" t="s">
        <v>241</v>
      </c>
      <c r="G36" s="10" t="s">
        <v>146</v>
      </c>
      <c r="H36" s="21">
        <v>45363</v>
      </c>
      <c r="I36" s="25" t="s">
        <v>292</v>
      </c>
      <c r="J36" s="8">
        <f>2062.5+24750</f>
        <v>26812.5</v>
      </c>
      <c r="K36" s="37" t="s">
        <v>296</v>
      </c>
    </row>
    <row r="37" spans="1:11" ht="123.75" x14ac:dyDescent="0.2">
      <c r="A37" s="40">
        <v>36</v>
      </c>
      <c r="B37" s="9" t="s">
        <v>142</v>
      </c>
      <c r="C37" s="12" t="s">
        <v>8</v>
      </c>
      <c r="D37" s="12" t="s">
        <v>7</v>
      </c>
      <c r="E37" s="10" t="s">
        <v>145</v>
      </c>
      <c r="F37" s="27" t="s">
        <v>282</v>
      </c>
      <c r="G37" s="10" t="s">
        <v>146</v>
      </c>
      <c r="H37" s="21">
        <v>45363</v>
      </c>
      <c r="I37" s="25" t="s">
        <v>294</v>
      </c>
      <c r="J37" s="8">
        <f>2062.5+24750</f>
        <v>26812.5</v>
      </c>
      <c r="K37" s="37" t="s">
        <v>296</v>
      </c>
    </row>
    <row r="38" spans="1:11" ht="78.75" x14ac:dyDescent="0.2">
      <c r="A38" s="40">
        <v>37</v>
      </c>
      <c r="B38" s="9" t="s">
        <v>150</v>
      </c>
      <c r="C38" s="12" t="s">
        <v>8</v>
      </c>
      <c r="D38" s="12" t="s">
        <v>7</v>
      </c>
      <c r="E38" s="10" t="s">
        <v>145</v>
      </c>
      <c r="F38" s="15" t="s">
        <v>151</v>
      </c>
      <c r="G38" s="10" t="s">
        <v>152</v>
      </c>
      <c r="H38" s="21">
        <v>45386</v>
      </c>
      <c r="I38" s="21">
        <v>45682</v>
      </c>
      <c r="J38" s="36">
        <v>2500</v>
      </c>
      <c r="K38" s="37" t="s">
        <v>296</v>
      </c>
    </row>
    <row r="39" spans="1:11" ht="101.25" x14ac:dyDescent="0.2">
      <c r="A39" s="40">
        <v>38</v>
      </c>
      <c r="B39" s="9" t="s">
        <v>153</v>
      </c>
      <c r="C39" s="12" t="s">
        <v>8</v>
      </c>
      <c r="D39" s="12" t="s">
        <v>7</v>
      </c>
      <c r="E39" s="10" t="s">
        <v>145</v>
      </c>
      <c r="F39" s="12" t="s">
        <v>240</v>
      </c>
      <c r="G39" s="10" t="s">
        <v>154</v>
      </c>
      <c r="H39" s="21">
        <v>45390</v>
      </c>
      <c r="I39" s="25" t="s">
        <v>292</v>
      </c>
      <c r="J39" s="36">
        <f>250+33000</f>
        <v>33250</v>
      </c>
      <c r="K39" s="37" t="s">
        <v>296</v>
      </c>
    </row>
    <row r="40" spans="1:11" ht="80.25" customHeight="1" x14ac:dyDescent="0.2">
      <c r="A40" s="40">
        <v>39</v>
      </c>
      <c r="B40" s="9" t="s">
        <v>144</v>
      </c>
      <c r="C40" s="12" t="s">
        <v>8</v>
      </c>
      <c r="D40" s="12" t="s">
        <v>7</v>
      </c>
      <c r="E40" s="10" t="s">
        <v>147</v>
      </c>
      <c r="F40" s="12" t="s">
        <v>149</v>
      </c>
      <c r="G40" s="10" t="s">
        <v>148</v>
      </c>
      <c r="H40" s="17">
        <v>45391</v>
      </c>
      <c r="I40" s="17">
        <v>45756</v>
      </c>
      <c r="J40" s="36">
        <v>2400</v>
      </c>
      <c r="K40" s="33" t="s">
        <v>296</v>
      </c>
    </row>
    <row r="41" spans="1:11" ht="67.5" x14ac:dyDescent="0.2">
      <c r="A41" s="40">
        <v>40</v>
      </c>
      <c r="B41" s="9" t="s">
        <v>155</v>
      </c>
      <c r="C41" s="12" t="s">
        <v>8</v>
      </c>
      <c r="D41" s="12" t="s">
        <v>7</v>
      </c>
      <c r="E41" s="10" t="s">
        <v>163</v>
      </c>
      <c r="F41" s="12" t="s">
        <v>162</v>
      </c>
      <c r="G41" s="10" t="s">
        <v>164</v>
      </c>
      <c r="H41" s="17">
        <v>45454</v>
      </c>
      <c r="I41" s="17">
        <v>45819</v>
      </c>
      <c r="J41" s="36">
        <v>12000</v>
      </c>
      <c r="K41" s="37" t="s">
        <v>296</v>
      </c>
    </row>
    <row r="42" spans="1:11" ht="78.75" x14ac:dyDescent="0.2">
      <c r="A42" s="40">
        <v>41</v>
      </c>
      <c r="B42" s="9" t="s">
        <v>156</v>
      </c>
      <c r="C42" s="12" t="s">
        <v>8</v>
      </c>
      <c r="D42" s="12" t="s">
        <v>7</v>
      </c>
      <c r="E42" s="10" t="s">
        <v>161</v>
      </c>
      <c r="F42" s="12" t="s">
        <v>160</v>
      </c>
      <c r="G42" s="10" t="s">
        <v>158</v>
      </c>
      <c r="H42" s="17">
        <v>45457</v>
      </c>
      <c r="I42" s="17">
        <v>46552</v>
      </c>
      <c r="J42" s="36">
        <v>24000</v>
      </c>
      <c r="K42" s="37" t="s">
        <v>296</v>
      </c>
    </row>
    <row r="43" spans="1:11" ht="78.75" x14ac:dyDescent="0.2">
      <c r="A43" s="40">
        <v>42</v>
      </c>
      <c r="B43" s="9" t="s">
        <v>157</v>
      </c>
      <c r="C43" s="12" t="s">
        <v>8</v>
      </c>
      <c r="D43" s="12" t="s">
        <v>7</v>
      </c>
      <c r="E43" s="10" t="s">
        <v>161</v>
      </c>
      <c r="F43" s="12" t="s">
        <v>165</v>
      </c>
      <c r="G43" s="10" t="s">
        <v>158</v>
      </c>
      <c r="H43" s="17">
        <v>45457</v>
      </c>
      <c r="I43" s="17">
        <v>46552</v>
      </c>
      <c r="J43" s="36">
        <v>24000</v>
      </c>
      <c r="K43" s="33" t="s">
        <v>296</v>
      </c>
    </row>
    <row r="44" spans="1:11" ht="112.5" x14ac:dyDescent="0.2">
      <c r="A44" s="40">
        <v>43</v>
      </c>
      <c r="B44" s="9" t="s">
        <v>166</v>
      </c>
      <c r="C44" s="12" t="s">
        <v>8</v>
      </c>
      <c r="D44" s="12" t="s">
        <v>7</v>
      </c>
      <c r="E44" s="10" t="s">
        <v>168</v>
      </c>
      <c r="F44" s="12" t="s">
        <v>171</v>
      </c>
      <c r="G44" s="10" t="s">
        <v>169</v>
      </c>
      <c r="H44" s="17">
        <v>45292</v>
      </c>
      <c r="I44" s="17">
        <v>46022</v>
      </c>
      <c r="J44" s="36">
        <v>5000</v>
      </c>
      <c r="K44" s="37" t="s">
        <v>296</v>
      </c>
    </row>
    <row r="45" spans="1:11" ht="112.5" x14ac:dyDescent="0.2">
      <c r="A45" s="40">
        <v>44</v>
      </c>
      <c r="B45" s="9" t="s">
        <v>174</v>
      </c>
      <c r="C45" s="12" t="s">
        <v>8</v>
      </c>
      <c r="D45" s="12" t="s">
        <v>7</v>
      </c>
      <c r="E45" s="10" t="s">
        <v>168</v>
      </c>
      <c r="F45" s="12" t="s">
        <v>173</v>
      </c>
      <c r="G45" s="10" t="s">
        <v>170</v>
      </c>
      <c r="H45" s="17">
        <v>45292</v>
      </c>
      <c r="I45" s="17">
        <v>46012</v>
      </c>
      <c r="J45" s="36">
        <v>4500</v>
      </c>
      <c r="K45" s="37" t="s">
        <v>296</v>
      </c>
    </row>
    <row r="46" spans="1:11" ht="112.5" x14ac:dyDescent="0.2">
      <c r="A46" s="40">
        <v>45</v>
      </c>
      <c r="B46" s="9" t="s">
        <v>167</v>
      </c>
      <c r="C46" s="12" t="s">
        <v>8</v>
      </c>
      <c r="D46" s="12" t="s">
        <v>7</v>
      </c>
      <c r="E46" s="10" t="s">
        <v>168</v>
      </c>
      <c r="F46" s="12" t="s">
        <v>172</v>
      </c>
      <c r="G46" s="10" t="s">
        <v>169</v>
      </c>
      <c r="H46" s="17">
        <v>45292</v>
      </c>
      <c r="I46" s="17">
        <v>46022</v>
      </c>
      <c r="J46" s="36">
        <v>4500</v>
      </c>
      <c r="K46" s="37" t="s">
        <v>296</v>
      </c>
    </row>
    <row r="47" spans="1:11" ht="45" x14ac:dyDescent="0.2">
      <c r="A47" s="40">
        <v>46</v>
      </c>
      <c r="B47" s="9" t="s">
        <v>159</v>
      </c>
      <c r="C47" s="12" t="s">
        <v>8</v>
      </c>
      <c r="D47" s="12" t="s">
        <v>7</v>
      </c>
      <c r="E47" s="10" t="s">
        <v>129</v>
      </c>
      <c r="F47" s="12" t="s">
        <v>239</v>
      </c>
      <c r="G47" s="10" t="s">
        <v>175</v>
      </c>
      <c r="H47" s="21">
        <v>45468</v>
      </c>
      <c r="I47" s="25" t="s">
        <v>221</v>
      </c>
      <c r="J47" s="36">
        <v>4000</v>
      </c>
      <c r="K47" s="34" t="s">
        <v>296</v>
      </c>
    </row>
    <row r="48" spans="1:11" ht="67.5" x14ac:dyDescent="0.2">
      <c r="A48" s="40">
        <v>47</v>
      </c>
      <c r="B48" s="9" t="s">
        <v>23</v>
      </c>
      <c r="C48" s="12" t="s">
        <v>8</v>
      </c>
      <c r="D48" s="12" t="s">
        <v>7</v>
      </c>
      <c r="E48" s="14" t="s">
        <v>177</v>
      </c>
      <c r="F48" s="12" t="s">
        <v>176</v>
      </c>
      <c r="G48" s="10" t="s">
        <v>178</v>
      </c>
      <c r="H48" s="17">
        <v>45503</v>
      </c>
      <c r="I48" s="17">
        <v>45868</v>
      </c>
      <c r="J48" s="36">
        <f>39000/2</f>
        <v>19500</v>
      </c>
      <c r="K48" s="33" t="s">
        <v>296</v>
      </c>
    </row>
    <row r="49" spans="1:13" s="19" customFormat="1" ht="56.25" x14ac:dyDescent="0.2">
      <c r="A49" s="40">
        <v>48</v>
      </c>
      <c r="B49" s="9" t="s">
        <v>61</v>
      </c>
      <c r="C49" s="12" t="s">
        <v>8</v>
      </c>
      <c r="D49" s="12" t="s">
        <v>7</v>
      </c>
      <c r="E49" s="10" t="s">
        <v>180</v>
      </c>
      <c r="F49" s="12" t="s">
        <v>179</v>
      </c>
      <c r="G49" s="10" t="s">
        <v>181</v>
      </c>
      <c r="H49" s="17">
        <v>45590</v>
      </c>
      <c r="I49" s="17">
        <v>46684</v>
      </c>
      <c r="J49" s="36">
        <v>41760</v>
      </c>
      <c r="K49" s="33" t="s">
        <v>296</v>
      </c>
      <c r="L49" s="2"/>
      <c r="M49" s="2"/>
    </row>
    <row r="50" spans="1:13" s="19" customFormat="1" ht="56.25" x14ac:dyDescent="0.2">
      <c r="A50" s="40">
        <v>49</v>
      </c>
      <c r="B50" s="9" t="s">
        <v>58</v>
      </c>
      <c r="C50" s="12" t="s">
        <v>8</v>
      </c>
      <c r="D50" s="12" t="s">
        <v>7</v>
      </c>
      <c r="E50" s="10" t="s">
        <v>180</v>
      </c>
      <c r="F50" s="12" t="s">
        <v>182</v>
      </c>
      <c r="G50" s="10" t="s">
        <v>183</v>
      </c>
      <c r="H50" s="17">
        <v>45590</v>
      </c>
      <c r="I50" s="17">
        <v>46684</v>
      </c>
      <c r="J50" s="36">
        <v>48960</v>
      </c>
      <c r="K50" s="33" t="s">
        <v>296</v>
      </c>
      <c r="L50" s="2"/>
      <c r="M50" s="2"/>
    </row>
    <row r="51" spans="1:13" s="19" customFormat="1" ht="56.25" x14ac:dyDescent="0.2">
      <c r="A51" s="40">
        <v>50</v>
      </c>
      <c r="B51" s="9" t="s">
        <v>62</v>
      </c>
      <c r="C51" s="12" t="s">
        <v>8</v>
      </c>
      <c r="D51" s="12" t="s">
        <v>7</v>
      </c>
      <c r="E51" s="10" t="s">
        <v>180</v>
      </c>
      <c r="F51" s="12" t="s">
        <v>184</v>
      </c>
      <c r="G51" s="10" t="s">
        <v>181</v>
      </c>
      <c r="H51" s="17">
        <v>45590</v>
      </c>
      <c r="I51" s="17">
        <v>46684</v>
      </c>
      <c r="J51" s="36">
        <v>41760</v>
      </c>
      <c r="K51" s="33" t="s">
        <v>296</v>
      </c>
      <c r="L51" s="2"/>
      <c r="M51" s="2"/>
    </row>
    <row r="52" spans="1:13" s="19" customFormat="1" ht="56.25" x14ac:dyDescent="0.2">
      <c r="A52" s="40">
        <v>51</v>
      </c>
      <c r="B52" s="9" t="s">
        <v>186</v>
      </c>
      <c r="C52" s="12" t="s">
        <v>8</v>
      </c>
      <c r="D52" s="12" t="s">
        <v>7</v>
      </c>
      <c r="E52" s="10" t="s">
        <v>180</v>
      </c>
      <c r="F52" s="12" t="s">
        <v>185</v>
      </c>
      <c r="G52" s="10" t="s">
        <v>183</v>
      </c>
      <c r="H52" s="17">
        <v>45590</v>
      </c>
      <c r="I52" s="17">
        <v>46684</v>
      </c>
      <c r="J52" s="36">
        <v>36000</v>
      </c>
      <c r="K52" s="33" t="s">
        <v>296</v>
      </c>
      <c r="L52" s="2"/>
      <c r="M52" s="2"/>
    </row>
    <row r="53" spans="1:13" s="19" customFormat="1" ht="56.25" x14ac:dyDescent="0.2">
      <c r="A53" s="40">
        <v>52</v>
      </c>
      <c r="B53" s="9" t="s">
        <v>60</v>
      </c>
      <c r="C53" s="12" t="s">
        <v>8</v>
      </c>
      <c r="D53" s="12" t="s">
        <v>7</v>
      </c>
      <c r="E53" s="10" t="s">
        <v>180</v>
      </c>
      <c r="F53" s="12" t="s">
        <v>187</v>
      </c>
      <c r="G53" s="10" t="s">
        <v>183</v>
      </c>
      <c r="H53" s="17">
        <v>45593</v>
      </c>
      <c r="I53" s="17">
        <v>46662</v>
      </c>
      <c r="J53" s="36">
        <v>36000</v>
      </c>
      <c r="K53" s="33" t="s">
        <v>296</v>
      </c>
      <c r="L53" s="2"/>
      <c r="M53" s="2"/>
    </row>
    <row r="54" spans="1:13" s="19" customFormat="1" ht="56.25" x14ac:dyDescent="0.2">
      <c r="A54" s="40">
        <v>53</v>
      </c>
      <c r="B54" s="9" t="s">
        <v>59</v>
      </c>
      <c r="C54" s="12" t="s">
        <v>8</v>
      </c>
      <c r="D54" s="12" t="s">
        <v>7</v>
      </c>
      <c r="E54" s="10" t="s">
        <v>180</v>
      </c>
      <c r="F54" s="12" t="s">
        <v>188</v>
      </c>
      <c r="G54" s="10" t="s">
        <v>189</v>
      </c>
      <c r="H54" s="17">
        <v>45594</v>
      </c>
      <c r="I54" s="17">
        <v>46688</v>
      </c>
      <c r="J54" s="36">
        <v>27840</v>
      </c>
      <c r="K54" s="33" t="s">
        <v>296</v>
      </c>
      <c r="L54" s="2"/>
      <c r="M54" s="2"/>
    </row>
    <row r="55" spans="1:13" s="19" customFormat="1" ht="56.25" x14ac:dyDescent="0.2">
      <c r="A55" s="40">
        <v>54</v>
      </c>
      <c r="B55" s="9" t="s">
        <v>190</v>
      </c>
      <c r="C55" s="12" t="s">
        <v>8</v>
      </c>
      <c r="D55" s="12" t="s">
        <v>7</v>
      </c>
      <c r="E55" s="10" t="s">
        <v>180</v>
      </c>
      <c r="F55" s="15" t="s">
        <v>192</v>
      </c>
      <c r="G55" s="10" t="s">
        <v>181</v>
      </c>
      <c r="H55" s="17">
        <v>45595</v>
      </c>
      <c r="I55" s="17">
        <v>46689</v>
      </c>
      <c r="J55" s="36">
        <v>41760</v>
      </c>
      <c r="K55" s="34" t="s">
        <v>296</v>
      </c>
      <c r="L55" s="2"/>
      <c r="M55" s="2"/>
    </row>
    <row r="56" spans="1:13" ht="101.25" x14ac:dyDescent="0.2">
      <c r="A56" s="40">
        <v>55</v>
      </c>
      <c r="B56" s="9" t="s">
        <v>191</v>
      </c>
      <c r="C56" s="12" t="s">
        <v>8</v>
      </c>
      <c r="D56" s="12" t="s">
        <v>7</v>
      </c>
      <c r="E56" s="20" t="s">
        <v>202</v>
      </c>
      <c r="F56" s="15" t="s">
        <v>200</v>
      </c>
      <c r="G56" s="10" t="s">
        <v>201</v>
      </c>
      <c r="H56" s="17">
        <v>45596</v>
      </c>
      <c r="I56" s="17">
        <v>45838</v>
      </c>
      <c r="J56" s="8">
        <v>9375</v>
      </c>
      <c r="K56" s="33" t="s">
        <v>296</v>
      </c>
    </row>
    <row r="57" spans="1:13" ht="22.5" x14ac:dyDescent="0.2">
      <c r="A57" s="40">
        <v>56</v>
      </c>
      <c r="B57" s="9" t="s">
        <v>63</v>
      </c>
      <c r="C57" s="12" t="s">
        <v>8</v>
      </c>
      <c r="D57" s="12" t="s">
        <v>7</v>
      </c>
      <c r="E57" s="10" t="s">
        <v>129</v>
      </c>
      <c r="F57" s="15" t="s">
        <v>203</v>
      </c>
      <c r="G57" s="10" t="s">
        <v>64</v>
      </c>
      <c r="H57" s="17">
        <v>45600</v>
      </c>
      <c r="I57" s="17">
        <v>45964</v>
      </c>
      <c r="J57" s="8">
        <v>15166.666666666666</v>
      </c>
      <c r="K57" s="33" t="s">
        <v>296</v>
      </c>
    </row>
    <row r="58" spans="1:13" ht="56.25" x14ac:dyDescent="0.2">
      <c r="A58" s="40">
        <v>57</v>
      </c>
      <c r="B58" s="9" t="s">
        <v>143</v>
      </c>
      <c r="C58" s="12" t="s">
        <v>8</v>
      </c>
      <c r="D58" s="12" t="s">
        <v>7</v>
      </c>
      <c r="E58" s="10" t="s">
        <v>129</v>
      </c>
      <c r="F58" s="15" t="s">
        <v>205</v>
      </c>
      <c r="G58" s="10" t="s">
        <v>206</v>
      </c>
      <c r="H58" s="17">
        <v>45608</v>
      </c>
      <c r="I58" s="17">
        <v>45972</v>
      </c>
      <c r="J58" s="36">
        <v>8333.3333333333339</v>
      </c>
      <c r="K58" s="37" t="s">
        <v>296</v>
      </c>
    </row>
    <row r="59" spans="1:13" ht="56.25" x14ac:dyDescent="0.2">
      <c r="A59" s="40">
        <v>58</v>
      </c>
      <c r="B59" s="9" t="s">
        <v>193</v>
      </c>
      <c r="C59" s="12" t="s">
        <v>8</v>
      </c>
      <c r="D59" s="12" t="s">
        <v>7</v>
      </c>
      <c r="E59" s="10" t="s">
        <v>180</v>
      </c>
      <c r="F59" s="15" t="s">
        <v>216</v>
      </c>
      <c r="G59" s="10" t="s">
        <v>207</v>
      </c>
      <c r="H59" s="17">
        <v>45616</v>
      </c>
      <c r="I59" s="17">
        <v>46710</v>
      </c>
      <c r="J59" s="8">
        <v>41760</v>
      </c>
      <c r="K59" s="33" t="s">
        <v>296</v>
      </c>
    </row>
    <row r="60" spans="1:13" ht="56.25" x14ac:dyDescent="0.2">
      <c r="A60" s="40">
        <v>59</v>
      </c>
      <c r="B60" s="9" t="s">
        <v>194</v>
      </c>
      <c r="C60" s="12" t="s">
        <v>8</v>
      </c>
      <c r="D60" s="12" t="s">
        <v>7</v>
      </c>
      <c r="E60" s="10" t="s">
        <v>180</v>
      </c>
      <c r="F60" s="15" t="s">
        <v>219</v>
      </c>
      <c r="G60" s="10" t="s">
        <v>208</v>
      </c>
      <c r="H60" s="17">
        <v>45616</v>
      </c>
      <c r="I60" s="17">
        <v>46710</v>
      </c>
      <c r="J60" s="8">
        <v>41760</v>
      </c>
      <c r="K60" s="33" t="s">
        <v>296</v>
      </c>
    </row>
    <row r="61" spans="1:13" ht="56.25" x14ac:dyDescent="0.2">
      <c r="A61" s="40">
        <v>60</v>
      </c>
      <c r="B61" s="9" t="s">
        <v>195</v>
      </c>
      <c r="C61" s="12" t="s">
        <v>8</v>
      </c>
      <c r="D61" s="12" t="s">
        <v>7</v>
      </c>
      <c r="E61" s="10" t="s">
        <v>180</v>
      </c>
      <c r="F61" s="15" t="s">
        <v>218</v>
      </c>
      <c r="G61" s="10" t="s">
        <v>208</v>
      </c>
      <c r="H61" s="17">
        <v>45616</v>
      </c>
      <c r="I61" s="17">
        <v>46710</v>
      </c>
      <c r="J61" s="8">
        <v>41760</v>
      </c>
      <c r="K61" s="37" t="s">
        <v>296</v>
      </c>
    </row>
    <row r="62" spans="1:13" ht="56.25" x14ac:dyDescent="0.2">
      <c r="A62" s="40">
        <v>61</v>
      </c>
      <c r="B62" s="9" t="s">
        <v>199</v>
      </c>
      <c r="C62" s="12" t="s">
        <v>8</v>
      </c>
      <c r="D62" s="12" t="s">
        <v>7</v>
      </c>
      <c r="E62" s="10" t="s">
        <v>180</v>
      </c>
      <c r="F62" s="15" t="s">
        <v>215</v>
      </c>
      <c r="G62" s="10" t="s">
        <v>209</v>
      </c>
      <c r="H62" s="17">
        <v>45616</v>
      </c>
      <c r="I62" s="17">
        <v>46710</v>
      </c>
      <c r="J62" s="8">
        <v>48960</v>
      </c>
      <c r="K62" s="33" t="s">
        <v>296</v>
      </c>
    </row>
    <row r="63" spans="1:13" ht="56.25" x14ac:dyDescent="0.2">
      <c r="A63" s="40">
        <v>62</v>
      </c>
      <c r="B63" s="9" t="s">
        <v>197</v>
      </c>
      <c r="C63" s="12" t="s">
        <v>8</v>
      </c>
      <c r="D63" s="12" t="s">
        <v>13</v>
      </c>
      <c r="E63" s="10" t="s">
        <v>180</v>
      </c>
      <c r="F63" s="15" t="s">
        <v>214</v>
      </c>
      <c r="G63" s="10" t="s">
        <v>208</v>
      </c>
      <c r="H63" s="17">
        <v>45617</v>
      </c>
      <c r="I63" s="17">
        <v>46711</v>
      </c>
      <c r="J63" s="8">
        <v>41760</v>
      </c>
      <c r="K63" s="33" t="s">
        <v>296</v>
      </c>
    </row>
    <row r="64" spans="1:13" ht="56.25" x14ac:dyDescent="0.2">
      <c r="A64" s="40">
        <v>63</v>
      </c>
      <c r="B64" s="9" t="s">
        <v>198</v>
      </c>
      <c r="C64" s="12" t="s">
        <v>8</v>
      </c>
      <c r="D64" s="12" t="s">
        <v>13</v>
      </c>
      <c r="E64" s="10" t="s">
        <v>180</v>
      </c>
      <c r="F64" s="15" t="s">
        <v>217</v>
      </c>
      <c r="G64" s="10" t="s">
        <v>264</v>
      </c>
      <c r="H64" s="17">
        <v>45617</v>
      </c>
      <c r="I64" s="17">
        <v>46711</v>
      </c>
      <c r="J64" s="8">
        <v>41760</v>
      </c>
      <c r="K64" s="33" t="s">
        <v>296</v>
      </c>
    </row>
    <row r="65" spans="1:12" ht="78.75" x14ac:dyDescent="0.2">
      <c r="A65" s="40">
        <v>64</v>
      </c>
      <c r="B65" s="9" t="s">
        <v>196</v>
      </c>
      <c r="C65" s="12" t="s">
        <v>8</v>
      </c>
      <c r="D65" s="12" t="s">
        <v>7</v>
      </c>
      <c r="E65" s="10" t="s">
        <v>204</v>
      </c>
      <c r="F65" s="15" t="s">
        <v>220</v>
      </c>
      <c r="G65" s="10" t="s">
        <v>265</v>
      </c>
      <c r="H65" s="17">
        <v>45646</v>
      </c>
      <c r="I65" s="17">
        <v>46010</v>
      </c>
      <c r="J65" s="8">
        <v>41250</v>
      </c>
      <c r="K65" s="33" t="s">
        <v>296</v>
      </c>
    </row>
    <row r="66" spans="1:12" ht="101.25" x14ac:dyDescent="0.2">
      <c r="A66" s="40">
        <v>65</v>
      </c>
      <c r="B66" s="9" t="s">
        <v>35</v>
      </c>
      <c r="C66" s="12" t="s">
        <v>8</v>
      </c>
      <c r="D66" s="12" t="s">
        <v>7</v>
      </c>
      <c r="E66" s="20" t="s">
        <v>202</v>
      </c>
      <c r="F66" s="15" t="s">
        <v>213</v>
      </c>
      <c r="G66" s="10" t="s">
        <v>211</v>
      </c>
      <c r="H66" s="17">
        <v>45988</v>
      </c>
      <c r="I66" s="17">
        <v>45838</v>
      </c>
      <c r="J66" s="8">
        <v>22285.714285714286</v>
      </c>
      <c r="K66" s="33" t="s">
        <v>296</v>
      </c>
    </row>
    <row r="67" spans="1:12" s="22" customFormat="1" ht="101.25" x14ac:dyDescent="0.2">
      <c r="A67" s="40">
        <v>66</v>
      </c>
      <c r="B67" s="9" t="s">
        <v>9</v>
      </c>
      <c r="C67" s="12" t="s">
        <v>8</v>
      </c>
      <c r="D67" s="12" t="s">
        <v>7</v>
      </c>
      <c r="E67" s="20" t="s">
        <v>202</v>
      </c>
      <c r="F67" s="15" t="s">
        <v>212</v>
      </c>
      <c r="G67" s="10" t="s">
        <v>210</v>
      </c>
      <c r="H67" s="21">
        <v>45622</v>
      </c>
      <c r="I67" s="21">
        <v>45838</v>
      </c>
      <c r="J67" s="8">
        <v>24857.142857142859</v>
      </c>
      <c r="K67" s="33" t="s">
        <v>296</v>
      </c>
      <c r="L67" s="2"/>
    </row>
    <row r="68" spans="1:12" s="22" customFormat="1" ht="45" x14ac:dyDescent="0.2">
      <c r="A68" s="40">
        <v>67</v>
      </c>
      <c r="B68" s="9" t="s">
        <v>242</v>
      </c>
      <c r="C68" s="12" t="s">
        <v>243</v>
      </c>
      <c r="D68" s="12" t="s">
        <v>7</v>
      </c>
      <c r="E68" s="20" t="s">
        <v>129</v>
      </c>
      <c r="F68" s="15" t="s">
        <v>244</v>
      </c>
      <c r="G68" s="10" t="s">
        <v>245</v>
      </c>
      <c r="H68" s="21">
        <v>45642</v>
      </c>
      <c r="I68" s="21" t="s">
        <v>246</v>
      </c>
      <c r="J68" s="36">
        <v>14000</v>
      </c>
      <c r="K68" s="34" t="s">
        <v>296</v>
      </c>
      <c r="L68" s="2"/>
    </row>
    <row r="69" spans="1:12" ht="56.25" x14ac:dyDescent="0.2">
      <c r="A69" s="40">
        <v>68</v>
      </c>
      <c r="B69" s="16" t="s">
        <v>225</v>
      </c>
      <c r="C69" s="15" t="s">
        <v>8</v>
      </c>
      <c r="D69" s="15" t="s">
        <v>7</v>
      </c>
      <c r="E69" s="23" t="s">
        <v>228</v>
      </c>
      <c r="F69" s="15" t="s">
        <v>229</v>
      </c>
      <c r="G69" s="14" t="s">
        <v>230</v>
      </c>
      <c r="H69" s="24">
        <v>45656</v>
      </c>
      <c r="I69" s="21">
        <v>46750</v>
      </c>
      <c r="J69" s="36">
        <v>24000</v>
      </c>
      <c r="K69" s="34" t="s">
        <v>296</v>
      </c>
    </row>
    <row r="70" spans="1:12" ht="45" x14ac:dyDescent="0.2">
      <c r="A70" s="40">
        <v>69</v>
      </c>
      <c r="B70" s="16" t="s">
        <v>224</v>
      </c>
      <c r="C70" s="15" t="s">
        <v>8</v>
      </c>
      <c r="D70" s="15" t="s">
        <v>7</v>
      </c>
      <c r="E70" s="23" t="s">
        <v>231</v>
      </c>
      <c r="F70" s="15" t="s">
        <v>233</v>
      </c>
      <c r="G70" s="14" t="s">
        <v>232</v>
      </c>
      <c r="H70" s="24">
        <v>45665</v>
      </c>
      <c r="I70" s="21">
        <v>46022</v>
      </c>
      <c r="J70" s="36">
        <v>24000</v>
      </c>
      <c r="K70" s="34" t="s">
        <v>296</v>
      </c>
    </row>
    <row r="71" spans="1:12" ht="45" x14ac:dyDescent="0.2">
      <c r="A71" s="40">
        <v>70</v>
      </c>
      <c r="B71" s="16" t="s">
        <v>72</v>
      </c>
      <c r="C71" s="15" t="s">
        <v>236</v>
      </c>
      <c r="D71" s="15" t="s">
        <v>7</v>
      </c>
      <c r="E71" s="23" t="s">
        <v>234</v>
      </c>
      <c r="F71" s="15" t="s">
        <v>237</v>
      </c>
      <c r="G71" s="14" t="s">
        <v>238</v>
      </c>
      <c r="H71" s="24">
        <v>45666</v>
      </c>
      <c r="I71" s="21" t="s">
        <v>235</v>
      </c>
      <c r="J71" s="36">
        <f>3526*8</f>
        <v>28208</v>
      </c>
      <c r="K71" s="33" t="s">
        <v>296</v>
      </c>
    </row>
    <row r="72" spans="1:12" ht="67.5" x14ac:dyDescent="0.2">
      <c r="A72" s="40">
        <v>71</v>
      </c>
      <c r="B72" s="9" t="s">
        <v>249</v>
      </c>
      <c r="C72" s="12" t="s">
        <v>8</v>
      </c>
      <c r="D72" s="15" t="s">
        <v>7</v>
      </c>
      <c r="E72" s="14" t="s">
        <v>250</v>
      </c>
      <c r="F72" s="15" t="s">
        <v>274</v>
      </c>
      <c r="G72" s="10" t="s">
        <v>251</v>
      </c>
      <c r="H72" s="21">
        <v>45684</v>
      </c>
      <c r="I72" s="26">
        <v>46599</v>
      </c>
      <c r="J72" s="36">
        <v>22733.33</v>
      </c>
      <c r="K72" s="38" t="s">
        <v>296</v>
      </c>
    </row>
    <row r="73" spans="1:12" ht="56.25" x14ac:dyDescent="0.2">
      <c r="A73" s="40">
        <v>72</v>
      </c>
      <c r="B73" s="9" t="s">
        <v>252</v>
      </c>
      <c r="C73" s="12" t="s">
        <v>8</v>
      </c>
      <c r="D73" s="15" t="s">
        <v>7</v>
      </c>
      <c r="E73" s="14" t="s">
        <v>250</v>
      </c>
      <c r="F73" s="15" t="s">
        <v>278</v>
      </c>
      <c r="G73" s="10" t="s">
        <v>253</v>
      </c>
      <c r="H73" s="21">
        <v>45684</v>
      </c>
      <c r="I73" s="26">
        <v>46599</v>
      </c>
      <c r="J73" s="36">
        <v>22733.33</v>
      </c>
      <c r="K73" s="38" t="s">
        <v>296</v>
      </c>
    </row>
    <row r="74" spans="1:12" ht="56.25" x14ac:dyDescent="0.2">
      <c r="A74" s="40">
        <v>73</v>
      </c>
      <c r="B74" s="9" t="s">
        <v>254</v>
      </c>
      <c r="C74" s="12" t="s">
        <v>8</v>
      </c>
      <c r="D74" s="12" t="s">
        <v>13</v>
      </c>
      <c r="E74" s="14" t="s">
        <v>250</v>
      </c>
      <c r="F74" s="15" t="s">
        <v>277</v>
      </c>
      <c r="G74" s="10" t="s">
        <v>255</v>
      </c>
      <c r="H74" s="21">
        <v>45684</v>
      </c>
      <c r="I74" s="26">
        <v>46599</v>
      </c>
      <c r="J74" s="36">
        <v>42625</v>
      </c>
      <c r="K74" s="38" t="s">
        <v>296</v>
      </c>
    </row>
    <row r="75" spans="1:12" ht="67.5" x14ac:dyDescent="0.2">
      <c r="A75" s="40">
        <v>74</v>
      </c>
      <c r="B75" s="9" t="s">
        <v>256</v>
      </c>
      <c r="C75" s="12" t="s">
        <v>8</v>
      </c>
      <c r="D75" s="12" t="s">
        <v>13</v>
      </c>
      <c r="E75" s="14" t="s">
        <v>250</v>
      </c>
      <c r="F75" s="15" t="s">
        <v>273</v>
      </c>
      <c r="G75" s="10" t="s">
        <v>266</v>
      </c>
      <c r="H75" s="21">
        <v>45685</v>
      </c>
      <c r="I75" s="26">
        <v>46599</v>
      </c>
      <c r="J75" s="36">
        <v>27280</v>
      </c>
      <c r="K75" s="38" t="s">
        <v>296</v>
      </c>
    </row>
    <row r="76" spans="1:12" ht="56.25" x14ac:dyDescent="0.2">
      <c r="A76" s="40">
        <v>75</v>
      </c>
      <c r="B76" s="9" t="s">
        <v>257</v>
      </c>
      <c r="C76" s="12" t="s">
        <v>8</v>
      </c>
      <c r="D76" s="12" t="s">
        <v>7</v>
      </c>
      <c r="E76" s="14" t="s">
        <v>250</v>
      </c>
      <c r="F76" s="15" t="s">
        <v>276</v>
      </c>
      <c r="G76" s="10" t="s">
        <v>258</v>
      </c>
      <c r="H76" s="21">
        <v>45684</v>
      </c>
      <c r="I76" s="26">
        <v>46599</v>
      </c>
      <c r="J76" s="36">
        <v>3000</v>
      </c>
      <c r="K76" s="38" t="s">
        <v>296</v>
      </c>
    </row>
    <row r="77" spans="1:12" ht="67.5" x14ac:dyDescent="0.2">
      <c r="A77" s="40">
        <v>76</v>
      </c>
      <c r="B77" s="9" t="s">
        <v>259</v>
      </c>
      <c r="C77" s="12" t="s">
        <v>8</v>
      </c>
      <c r="D77" s="12" t="s">
        <v>7</v>
      </c>
      <c r="E77" s="14" t="s">
        <v>250</v>
      </c>
      <c r="F77" s="15" t="s">
        <v>279</v>
      </c>
      <c r="G77" s="10" t="s">
        <v>261</v>
      </c>
      <c r="H77" s="21">
        <v>45684</v>
      </c>
      <c r="I77" s="26">
        <v>46599</v>
      </c>
      <c r="J77" s="36">
        <v>9000</v>
      </c>
      <c r="K77" s="38" t="s">
        <v>296</v>
      </c>
    </row>
    <row r="78" spans="1:12" ht="67.5" x14ac:dyDescent="0.2">
      <c r="A78" s="40">
        <v>77</v>
      </c>
      <c r="B78" s="9" t="s">
        <v>259</v>
      </c>
      <c r="C78" s="12" t="s">
        <v>8</v>
      </c>
      <c r="D78" s="12" t="s">
        <v>7</v>
      </c>
      <c r="E78" s="14" t="s">
        <v>231</v>
      </c>
      <c r="F78" s="15" t="s">
        <v>280</v>
      </c>
      <c r="G78" s="10" t="s">
        <v>262</v>
      </c>
      <c r="H78" s="21">
        <v>45684</v>
      </c>
      <c r="I78" s="26">
        <v>46022</v>
      </c>
      <c r="J78" s="36">
        <v>36000</v>
      </c>
      <c r="K78" s="38" t="s">
        <v>296</v>
      </c>
    </row>
    <row r="79" spans="1:12" ht="56.25" x14ac:dyDescent="0.2">
      <c r="A79" s="40">
        <v>78</v>
      </c>
      <c r="B79" s="9" t="s">
        <v>260</v>
      </c>
      <c r="C79" s="12" t="s">
        <v>8</v>
      </c>
      <c r="D79" s="12" t="s">
        <v>7</v>
      </c>
      <c r="E79" s="14" t="s">
        <v>228</v>
      </c>
      <c r="F79" s="15" t="s">
        <v>275</v>
      </c>
      <c r="G79" s="10" t="s">
        <v>263</v>
      </c>
      <c r="H79" s="21">
        <v>45684</v>
      </c>
      <c r="I79" s="26">
        <v>46778</v>
      </c>
      <c r="J79" s="36">
        <v>33000</v>
      </c>
      <c r="K79" s="38" t="s">
        <v>296</v>
      </c>
    </row>
  </sheetData>
  <autoFilter ref="B1:J79" xr:uid="{00000000-0009-0000-0000-000000000000}"/>
  <phoneticPr fontId="3" type="noConversion"/>
  <hyperlinks>
    <hyperlink ref="K75" r:id="rId1" xr:uid="{F59D590F-3AFB-4816-9869-885F012C01B4}"/>
    <hyperlink ref="K79" r:id="rId2" xr:uid="{35C5B84B-421C-4C29-8219-8A0A080CF0C8}"/>
    <hyperlink ref="K78" r:id="rId3" xr:uid="{F143BD77-A0D4-421F-AD98-3D10102E945F}"/>
    <hyperlink ref="K72" r:id="rId4" xr:uid="{4235A33C-5813-43B0-A78E-8D2AE389FBD7}"/>
    <hyperlink ref="K77" r:id="rId5" xr:uid="{D07B642B-E1D4-454D-B49A-58CB29BBCDA9}"/>
    <hyperlink ref="K73" r:id="rId6" xr:uid="{3E566A5F-395A-48F0-8694-ADB871A0F9F8}"/>
    <hyperlink ref="K74" r:id="rId7" xr:uid="{226E0C57-7E2C-4821-8A8A-DF51317DD877}"/>
    <hyperlink ref="K76" r:id="rId8" xr:uid="{6CCE4603-9ED1-4526-A324-B3752ABB3022}"/>
    <hyperlink ref="K2" r:id="rId9" xr:uid="{0F86FCA4-954A-4B1A-A2D3-74981210DEED}"/>
    <hyperlink ref="K3" r:id="rId10" xr:uid="{55D3BD3C-ECC2-4B72-96D1-3FD89A718300}"/>
    <hyperlink ref="K4" r:id="rId11" xr:uid="{C888506E-5B73-41D6-B3BF-694B455BF4AA}"/>
    <hyperlink ref="K5" r:id="rId12" xr:uid="{F562A7E5-8106-4ACC-8AFF-2CC34990964B}"/>
    <hyperlink ref="K6" r:id="rId13" xr:uid="{13C374CF-D9AD-4F1E-981D-AC2BC5FC2D87}"/>
    <hyperlink ref="K7" r:id="rId14" xr:uid="{3BBBCC0A-05A0-4DB8-86CE-86680D9DB5E7}"/>
    <hyperlink ref="K8" r:id="rId15" xr:uid="{EE134D42-CA48-4CF0-9614-0938ED5EA7BD}"/>
    <hyperlink ref="K11" r:id="rId16" xr:uid="{DDFB2875-82E7-480F-AC61-7F4BE17869C4}"/>
    <hyperlink ref="K9" r:id="rId17" xr:uid="{04B43F4E-B32F-4FBB-88FB-234587200558}"/>
    <hyperlink ref="K10" r:id="rId18" xr:uid="{F3E998DF-5790-4D2C-AEBA-98BF0C89A9F9}"/>
    <hyperlink ref="K12" r:id="rId19" xr:uid="{30C7C872-EAA9-4458-9E76-4555601514D2}"/>
    <hyperlink ref="K13" r:id="rId20" xr:uid="{7CAAAD35-9955-4C9E-91B1-789D737D812F}"/>
    <hyperlink ref="K14" r:id="rId21" xr:uid="{10B94EE6-4728-4160-BAE0-49F230F70C6B}"/>
    <hyperlink ref="K15" r:id="rId22" xr:uid="{FDC4A00A-446A-4FA2-A09D-4CEFA80BC371}"/>
    <hyperlink ref="K18" r:id="rId23" xr:uid="{80E58F75-3692-42AC-8A5C-3659517003B2}"/>
    <hyperlink ref="K16" r:id="rId24" xr:uid="{B7943E5A-4A1B-4FB5-845A-C75A1A378172}"/>
    <hyperlink ref="K17" r:id="rId25" xr:uid="{D2616B99-924F-4F12-A8A2-70ED9C7529CD}"/>
    <hyperlink ref="K19" r:id="rId26" xr:uid="{99AF3436-05EB-4F94-8156-69B6F7419E4C}"/>
    <hyperlink ref="K20" r:id="rId27" xr:uid="{4CC10251-FCB8-4A78-92C6-6F6BFE0A4333}"/>
    <hyperlink ref="K21" r:id="rId28" xr:uid="{29649027-7774-44F9-A6E4-4F08D22E60DE}"/>
    <hyperlink ref="K22" r:id="rId29" xr:uid="{891DF4AE-0E65-4B64-A0C9-AED150FFAF8F}"/>
    <hyperlink ref="K23" r:id="rId30" xr:uid="{F3253D8D-9838-45F7-BC27-D57663565E06}"/>
    <hyperlink ref="K24" r:id="rId31" xr:uid="{C36D34F5-EB69-400B-92A9-89E11D2A031D}"/>
    <hyperlink ref="K25" r:id="rId32" xr:uid="{87217B06-1C2A-4F5F-9300-74B73EA84FEA}"/>
    <hyperlink ref="K26" r:id="rId33" xr:uid="{F6916C19-AD9F-420F-A5BD-E9938A3D3430}"/>
    <hyperlink ref="K27" r:id="rId34" xr:uid="{A7A5DA59-5F8F-4091-B7E1-FB198B5F5480}"/>
    <hyperlink ref="K29" r:id="rId35" xr:uid="{2253047C-A225-4004-8C5F-B6214397026E}"/>
    <hyperlink ref="K30" r:id="rId36" xr:uid="{42AD7B02-A9DF-47B0-A5D7-6F435E30F113}"/>
    <hyperlink ref="K28" r:id="rId37" xr:uid="{178CBD23-E929-446E-82DF-6572B7AFFFA1}"/>
    <hyperlink ref="K31" r:id="rId38" xr:uid="{F3724C0E-0273-4AC9-86C9-F8F758BD5C32}"/>
    <hyperlink ref="K33" r:id="rId39" xr:uid="{314158D9-B2AA-4699-B88A-086AA4854091}"/>
    <hyperlink ref="K32" r:id="rId40" xr:uid="{0F9A0CD7-146D-4C0C-990F-73BD885DE051}"/>
    <hyperlink ref="K34" r:id="rId41" xr:uid="{53A53BD1-D664-4307-866D-8D5854B3958B}"/>
    <hyperlink ref="K35" r:id="rId42" xr:uid="{4C7478F8-D1C9-45D2-8443-7868F01910D3}"/>
    <hyperlink ref="K36" r:id="rId43" xr:uid="{3C2BF70D-2083-419D-8F96-5F4A3F6A624B}"/>
    <hyperlink ref="K37" r:id="rId44" xr:uid="{8D29061A-3D6A-468B-A4DD-84C7EAF96717}"/>
    <hyperlink ref="K38" r:id="rId45" xr:uid="{DD10F26C-35FE-417B-887A-DDBBCA565AB2}"/>
    <hyperlink ref="K39" r:id="rId46" xr:uid="{8384F494-CFCC-469E-BEDD-CC03FB4216A2}"/>
    <hyperlink ref="K40" r:id="rId47" xr:uid="{A70E1CD4-AA36-499D-8BF0-CCB03B0277DB}"/>
    <hyperlink ref="K41" r:id="rId48" xr:uid="{4C847153-BFF4-4CAF-9AA3-ECB1D67B1AE8}"/>
    <hyperlink ref="K42" r:id="rId49" xr:uid="{9742F868-87F3-439D-91A4-D58FF53740F9}"/>
    <hyperlink ref="K43" r:id="rId50" xr:uid="{6DA304FD-740A-43C9-B5D9-C2E6A691C2CE}"/>
    <hyperlink ref="K45" r:id="rId51" xr:uid="{F2D387FF-1979-4A46-8C4E-9F2665A6B464}"/>
    <hyperlink ref="K44" r:id="rId52" xr:uid="{3EBACA89-8BD0-4CE3-A602-18580C5014B2}"/>
    <hyperlink ref="K46" r:id="rId53" xr:uid="{F02000E9-10A2-422A-8814-6529D962474A}"/>
    <hyperlink ref="K48" r:id="rId54" xr:uid="{76DBAAE7-011B-4122-AD54-A109FEF92157}"/>
    <hyperlink ref="K49" r:id="rId55" xr:uid="{0AAF42F0-8F9A-45E0-888A-0AF1F733C863}"/>
    <hyperlink ref="K50" r:id="rId56" xr:uid="{EF1FF748-AC22-4331-8A4B-442788A5CCCF}"/>
    <hyperlink ref="K51" r:id="rId57" xr:uid="{FFFF01A1-4A58-4B72-AFF0-3B2BF3B8531A}"/>
    <hyperlink ref="K52" r:id="rId58" xr:uid="{38261CA2-4829-416A-BF6A-ED1EC6D5D304}"/>
    <hyperlink ref="K53" r:id="rId59" xr:uid="{BB338660-006C-4F65-92BC-49E5682715C7}"/>
    <hyperlink ref="K54" r:id="rId60" xr:uid="{245A988A-74AD-4164-BD09-78EDEFB66194}"/>
    <hyperlink ref="K56" r:id="rId61" xr:uid="{01565E5D-540E-4F99-8AC6-25B2CD748241}"/>
    <hyperlink ref="K57" r:id="rId62" xr:uid="{99A743E8-154E-4A8A-ACB4-6C2F3ADE9C06}"/>
    <hyperlink ref="K58" r:id="rId63" xr:uid="{20052CB1-FB47-4114-B36E-E6908F2F1708}"/>
    <hyperlink ref="K59" r:id="rId64" xr:uid="{E1DA0291-DB79-4F19-BE6D-4BDAD252A6BF}"/>
    <hyperlink ref="K60" r:id="rId65" xr:uid="{A026FC6E-AC04-4073-9ED3-5ED633762976}"/>
    <hyperlink ref="K62" r:id="rId66" xr:uid="{977EFD76-7130-4B6B-B691-454AA980C808}"/>
    <hyperlink ref="K63" r:id="rId67" xr:uid="{F57ABBD4-47B8-4516-B7BC-D9814859A36E}"/>
    <hyperlink ref="K64" r:id="rId68" xr:uid="{72DF875C-DA30-4C1B-BA5F-8B53DA35C1DA}"/>
    <hyperlink ref="K61" r:id="rId69" xr:uid="{A134A2D1-E8C2-4FAA-9CF3-1639F917067E}"/>
    <hyperlink ref="K67" r:id="rId70" xr:uid="{BDE2E283-1793-4CC6-96BE-8DE495596459}"/>
    <hyperlink ref="K66" r:id="rId71" xr:uid="{7DA49275-A079-4403-844C-C538906FDC35}"/>
    <hyperlink ref="K65" r:id="rId72" xr:uid="{6E56F0D0-3A11-4F8C-BC38-0AF7430DFED0}"/>
    <hyperlink ref="K71" r:id="rId73" xr:uid="{EA7AB657-DE64-4942-A366-413B3F9730F2}"/>
  </hyperlinks>
  <pageMargins left="0.16" right="0.25" top="0.35433070866141736" bottom="0.15748031496062992" header="0.31496062992125984" footer="0.31496062992125984"/>
  <pageSetup paperSize="8" fitToHeight="0" orientation="landscape"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2025</vt:lpstr>
      <vt:lpstr>Foglio1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Tarantino</dc:creator>
  <cp:lastModifiedBy>Maria Domenico</cp:lastModifiedBy>
  <cp:revision/>
  <cp:lastPrinted>2025-02-18T11:38:23Z</cp:lastPrinted>
  <dcterms:created xsi:type="dcterms:W3CDTF">2016-01-12T16:40:25Z</dcterms:created>
  <dcterms:modified xsi:type="dcterms:W3CDTF">2025-02-18T11:38:50Z</dcterms:modified>
</cp:coreProperties>
</file>